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mc:AlternateContent xmlns:mc="http://schemas.openxmlformats.org/markup-compatibility/2006">
    <mc:Choice Requires="x15">
      <x15ac:absPath xmlns:x15ac="http://schemas.microsoft.com/office/spreadsheetml/2010/11/ac" url="https://rbgkew-my.sharepoint.com/personal/e_breman_kew_org/Documents/Seed Conservation Team/Templates &amp; resources/Data templates/"/>
    </mc:Choice>
  </mc:AlternateContent>
  <xr:revisionPtr revIDLastSave="1668" documentId="8_{010630A6-1F99-47A0-91CE-09B07F05DEA3}" xr6:coauthVersionLast="47" xr6:coauthVersionMax="47" xr10:uidLastSave="{4D0A7EAF-824F-46FE-9715-76842A3F0F15}"/>
  <bookViews>
    <workbookView xWindow="60" yWindow="-16320" windowWidth="29040" windowHeight="15840" xr2:uid="{00000000-000D-0000-FFFF-FFFF00000000}"/>
  </bookViews>
  <sheets>
    <sheet name="SEED MODULE TEMPLATE" sheetId="1" r:id="rId1"/>
    <sheet name="SEED_MODULE_FIELDS_GLOSSARY" sheetId="2" r:id="rId2"/>
    <sheet name="Input options - data validation" sheetId="3" r:id="rId3"/>
  </sheets>
  <definedNames>
    <definedName name="_xlnm._FilterDatabase" localSheetId="1" hidden="1">SEED_MODULE_FIELDS_GLOSSARY!$A$1:$K$1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G10" i="1" l="1"/>
  <c r="CB10" i="1"/>
  <c r="CA10" i="1"/>
  <c r="BU7" i="1"/>
  <c r="BT7" i="1"/>
  <c r="BW7" i="1"/>
  <c r="BV7" i="1"/>
  <c r="BX7" i="1"/>
  <c r="AR7" i="1"/>
  <c r="CN7" i="1"/>
  <c r="DV7" i="1"/>
  <c r="AZ7" i="1"/>
  <c r="O7" i="1"/>
  <c r="U7" i="1"/>
  <c r="CP7" i="1"/>
  <c r="AM7" i="1"/>
  <c r="AT7" i="1"/>
  <c r="CQ7" i="1"/>
  <c r="DG7" i="1"/>
  <c r="BH7" i="1"/>
  <c r="G7" i="1"/>
  <c r="E7" i="1"/>
  <c r="R7" i="1"/>
  <c r="CD7" i="1"/>
  <c r="AD7" i="1"/>
  <c r="BJ7" i="1"/>
  <c r="C7" i="1"/>
  <c r="DN7" i="1"/>
  <c r="DI7" i="1"/>
  <c r="DR7" i="1"/>
  <c r="DP7" i="1"/>
  <c r="DH7" i="1"/>
  <c r="CO7" i="1"/>
  <c r="CL7" i="1"/>
  <c r="BP7" i="1"/>
  <c r="K7" i="1"/>
  <c r="H7" i="1"/>
  <c r="Y7" i="1"/>
  <c r="BR7" i="1"/>
  <c r="CM7" i="1"/>
  <c r="DK7" i="1"/>
  <c r="AB7" i="1"/>
  <c r="CA7" i="1"/>
  <c r="DM7" i="1"/>
  <c r="P7" i="1"/>
  <c r="J7" i="1"/>
  <c r="BO7" i="1"/>
  <c r="CH7" i="1"/>
  <c r="DL7" i="1"/>
  <c r="EC7" i="1"/>
  <c r="DS7" i="1"/>
  <c r="B7" i="1"/>
  <c r="AS7" i="1"/>
  <c r="V7" i="1"/>
  <c r="DA7" i="1"/>
  <c r="BZ7" i="1"/>
  <c r="AO7" i="1"/>
  <c r="CZ7" i="1"/>
  <c r="AI7" i="1"/>
  <c r="CV7" i="1"/>
  <c r="CG7" i="1"/>
  <c r="AG7" i="1"/>
  <c r="CF7" i="1"/>
  <c r="BQ7" i="1"/>
  <c r="BG7" i="1"/>
  <c r="N7" i="1"/>
  <c r="BE7" i="1"/>
  <c r="CR7" i="1"/>
  <c r="BY7" i="1"/>
  <c r="BB7" i="1"/>
  <c r="EB7" i="1"/>
  <c r="BF7" i="1"/>
  <c r="DJ7" i="1"/>
  <c r="DB7" i="1"/>
  <c r="DX7" i="1"/>
  <c r="AV7" i="1"/>
  <c r="AF7" i="1"/>
  <c r="CT7" i="1"/>
  <c r="L7" i="1"/>
  <c r="BD7" i="1"/>
  <c r="D7" i="1"/>
  <c r="CW7" i="1"/>
  <c r="AK7" i="1"/>
  <c r="DC7" i="1"/>
  <c r="DU7" i="1"/>
  <c r="CY7" i="1"/>
  <c r="BA7" i="1"/>
  <c r="AL7" i="1"/>
  <c r="AN7" i="1"/>
  <c r="S7" i="1"/>
  <c r="M7" i="1"/>
  <c r="CB7" i="1"/>
  <c r="I7" i="1"/>
  <c r="AE7" i="1"/>
  <c r="DY7" i="1"/>
  <c r="DT7" i="1"/>
  <c r="T7" i="1"/>
  <c r="BN7" i="1"/>
  <c r="CS7" i="1"/>
  <c r="DZ7" i="1"/>
  <c r="BK7" i="1"/>
  <c r="DO7" i="1"/>
  <c r="AQ7" i="1"/>
  <c r="CU7" i="1"/>
  <c r="CC7" i="1"/>
  <c r="AA7" i="1"/>
  <c r="DD7" i="1"/>
  <c r="BI7" i="1"/>
  <c r="F7" i="1"/>
  <c r="AC7" i="1"/>
  <c r="DF7" i="1"/>
  <c r="CJ7" i="1"/>
  <c r="AJ7" i="1"/>
  <c r="DQ7" i="1"/>
  <c r="CI7" i="1"/>
  <c r="AX7" i="1"/>
  <c r="Q7" i="1"/>
  <c r="AY7" i="1"/>
  <c r="BS7" i="1"/>
  <c r="X7" i="1"/>
  <c r="AH7" i="1"/>
  <c r="AW7" i="1"/>
  <c r="CE7" i="1"/>
  <c r="ED7" i="1"/>
  <c r="EA7" i="1"/>
  <c r="CX7" i="1"/>
  <c r="BM7" i="1"/>
  <c r="CK7" i="1"/>
  <c r="Z7" i="1"/>
  <c r="DE7" i="1"/>
  <c r="BL7" i="1"/>
  <c r="AU7" i="1"/>
  <c r="A7" i="1"/>
  <c r="W7" i="1"/>
  <c r="AP7" i="1"/>
  <c r="BC7" i="1"/>
  <c r="DW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Naomi Carvey</author>
  </authors>
  <commentList>
    <comment ref="CQ4" authorId="0" shapeId="0" xr:uid="{F4E15869-577D-44D3-9D15-ABB345BE937D}">
      <text>
        <r>
          <rPr>
            <b/>
            <sz val="9"/>
            <color indexed="81"/>
            <rFont val="Tahoma"/>
            <family val="2"/>
          </rPr>
          <t>Naomi Carvey:</t>
        </r>
        <r>
          <rPr>
            <sz val="9"/>
            <color indexed="81"/>
            <rFont val="Tahoma"/>
            <family val="2"/>
          </rPr>
          <t xml:space="preserve">
Mandatory to supply coordinates in EITHER DD or DMS</t>
        </r>
      </text>
    </comment>
    <comment ref="CV4" authorId="0" shapeId="0" xr:uid="{B3A46339-57D0-46E5-AB41-D0F03593EAB3}">
      <text>
        <r>
          <rPr>
            <b/>
            <sz val="9"/>
            <color indexed="81"/>
            <rFont val="Tahoma"/>
            <family val="2"/>
          </rPr>
          <t>Naomi Carvey:</t>
        </r>
        <r>
          <rPr>
            <sz val="9"/>
            <color indexed="81"/>
            <rFont val="Tahoma"/>
            <family val="2"/>
          </rPr>
          <t xml:space="preserve">
Mandatory to supply coordinates in EITHER DD or DM</t>
        </r>
      </text>
    </comment>
  </commentList>
</comments>
</file>

<file path=xl/sharedStrings.xml><?xml version="1.0" encoding="utf-8"?>
<sst xmlns="http://schemas.openxmlformats.org/spreadsheetml/2006/main" count="1394" uniqueCount="634">
  <si>
    <t>MSBP DATA WAREHOUSE SEED DATA TEMPLATE</t>
  </si>
  <si>
    <t xml:space="preserve">
Row 3 - groups types of data together; seed banking data, collections data, location data (wild plants only), habitat data (wild plants only), plant identification and naming, sampling data (wild plants only)
Row 4 - shows mandatory data
Row 5 - shows the corresponding field on the MSBP field data form
Row 6 - shows BRAHMS field names.  To import data in to BRAHMS, delete all rows except row 5 and your data
Row 7 - please click the hyperlinks to be directed to the relevant entry in the Seed Module fields glossary.
Row 9 - contains example data</t>
  </si>
  <si>
    <t xml:space="preserve">        HERBARIUM SPECIMEN AND DNA TISSUE SAMPLE DATA</t>
  </si>
  <si>
    <t>-----------------% plants at each stage (mature plants only):-----------------</t>
  </si>
  <si>
    <t>Click here to jump to cultivated collections data section</t>
  </si>
  <si>
    <t>SEED BANKING DATA FIELDS</t>
  </si>
  <si>
    <t>COLLECTION DATA</t>
  </si>
  <si>
    <t>PLANT NAME &amp; IDENTIFICATION DATA</t>
  </si>
  <si>
    <t>FIELD CUT TEST</t>
  </si>
  <si>
    <t>POPULATION &amp; SAMPLING DATA for WILD COLLECTIONS (mature plants only)</t>
  </si>
  <si>
    <r>
      <t xml:space="preserve">LOCATION DATA for </t>
    </r>
    <r>
      <rPr>
        <u/>
        <sz val="11"/>
        <color theme="0"/>
        <rFont val="Calibri"/>
        <family val="2"/>
      </rPr>
      <t>WILD</t>
    </r>
    <r>
      <rPr>
        <sz val="11"/>
        <color theme="0"/>
        <rFont val="Calibri"/>
        <family val="2"/>
      </rPr>
      <t xml:space="preserve"> COLLECTIONS</t>
    </r>
  </si>
  <si>
    <r>
      <t xml:space="preserve">HABITAT DATA for </t>
    </r>
    <r>
      <rPr>
        <u/>
        <sz val="11"/>
        <color theme="0"/>
        <rFont val="Calibri"/>
        <family val="2"/>
      </rPr>
      <t>WILD</t>
    </r>
    <r>
      <rPr>
        <sz val="11"/>
        <color theme="0"/>
        <rFont val="Calibri"/>
        <family val="2"/>
      </rPr>
      <t xml:space="preserve"> COLLECTIONS</t>
    </r>
  </si>
  <si>
    <t>SITE SPECIFIC THREATS (IUCN DATA)</t>
  </si>
  <si>
    <t>CULTIVATED MATERIAL ONLY (do not complete for collections from the wild)</t>
  </si>
  <si>
    <t>ENSCONET ONLY</t>
  </si>
  <si>
    <t>Mandatory</t>
  </si>
  <si>
    <t>n/a</t>
  </si>
  <si>
    <t>Accession No</t>
  </si>
  <si>
    <t>Project</t>
  </si>
  <si>
    <t>Collection number</t>
  </si>
  <si>
    <t>Collected from: wild plants / cultivated</t>
  </si>
  <si>
    <t>Date collected</t>
  </si>
  <si>
    <t>Species bankable / orthodox</t>
  </si>
  <si>
    <t>Main collectors name &amp; institute</t>
  </si>
  <si>
    <t>Other collector(s) names &amp; institutes</t>
  </si>
  <si>
    <t>Voucher to Kew</t>
  </si>
  <si>
    <t>Voucher type</t>
  </si>
  <si>
    <t>DNA tissue sample collected</t>
  </si>
  <si>
    <t>Family</t>
  </si>
  <si>
    <t>Genus</t>
  </si>
  <si>
    <t>Species</t>
  </si>
  <si>
    <t>Infraspecific rank</t>
  </si>
  <si>
    <t>Infraspecific species</t>
  </si>
  <si>
    <t>Plant form</t>
  </si>
  <si>
    <t>Local name</t>
  </si>
  <si>
    <t>Use</t>
  </si>
  <si>
    <t>Plant description</t>
  </si>
  <si>
    <t>Separate male &amp; female plants</t>
  </si>
  <si>
    <t>Verifier's name</t>
  </si>
  <si>
    <t>Verification status</t>
  </si>
  <si>
    <t>Date of verification</t>
  </si>
  <si>
    <t>Number (#) of seeds tested</t>
  </si>
  <si>
    <t># seeds full/ripe</t>
  </si>
  <si>
    <t># seeds infested</t>
  </si>
  <si>
    <t># seeds immature</t>
  </si>
  <si>
    <t># seeds empty</t>
  </si>
  <si>
    <t>Estimated area of total population</t>
  </si>
  <si>
    <t>Estimated total population size</t>
  </si>
  <si>
    <t>Population trend</t>
  </si>
  <si>
    <t>Evidence of recruitment</t>
  </si>
  <si>
    <t>No. plants sampled</t>
  </si>
  <si>
    <t>A. Number (No.) of plants found in sample area</t>
  </si>
  <si>
    <t>B. No. plants with mature seeds (today)</t>
  </si>
  <si>
    <r>
      <t>Area sampled (m</t>
    </r>
    <r>
      <rPr>
        <sz val="9"/>
        <color theme="1"/>
        <rFont val="Arial"/>
        <family val="2"/>
      </rPr>
      <t>2</t>
    </r>
    <r>
      <rPr>
        <sz val="13"/>
        <color theme="1"/>
        <rFont val="Arial"/>
        <family val="2"/>
      </rPr>
      <t>)</t>
    </r>
  </si>
  <si>
    <t>vegetative</t>
  </si>
  <si>
    <t>flowering/buds</t>
  </si>
  <si>
    <t>immature seeds</t>
  </si>
  <si>
    <t>mature seeds (Bx100)/A</t>
  </si>
  <si>
    <t>post dispersal</t>
  </si>
  <si>
    <t>Country</t>
  </si>
  <si>
    <t>Province/State</t>
  </si>
  <si>
    <t>District/Municipality</t>
  </si>
  <si>
    <t>Description of location</t>
  </si>
  <si>
    <t>Latitude or grid reference</t>
  </si>
  <si>
    <t>Longitude</t>
  </si>
  <si>
    <t>Units</t>
  </si>
  <si>
    <t>GPS datum</t>
  </si>
  <si>
    <t>Altitude (m)</t>
  </si>
  <si>
    <t>Habitat</t>
  </si>
  <si>
    <t>Associated species</t>
  </si>
  <si>
    <t>Land use</t>
  </si>
  <si>
    <t>Land form</t>
  </si>
  <si>
    <t>Geology</t>
  </si>
  <si>
    <t>Soil type</t>
  </si>
  <si>
    <t>Aspect</t>
  </si>
  <si>
    <t>Slope</t>
  </si>
  <si>
    <t>Threat type</t>
  </si>
  <si>
    <t>Timing</t>
  </si>
  <si>
    <t>% population affected</t>
  </si>
  <si>
    <t>(Potential) population decline</t>
  </si>
  <si>
    <t>Progeny Collection No</t>
  </si>
  <si>
    <t>First date of harvest</t>
  </si>
  <si>
    <t>Last date of harvest</t>
  </si>
  <si>
    <t>Collector(s) name &amp; institute</t>
  </si>
  <si>
    <t>Donor Organisation</t>
  </si>
  <si>
    <t>Where regrown</t>
  </si>
  <si>
    <t>Progeny habitat/other information</t>
  </si>
  <si>
    <t>Isolation techniques used</t>
  </si>
  <si>
    <t>Relation to wild population</t>
  </si>
  <si>
    <t>Number of plants cultivated</t>
  </si>
  <si>
    <t>Number of plants harvested</t>
  </si>
  <si>
    <t>GMCATEGORY</t>
  </si>
  <si>
    <t>SEEDBANK</t>
  </si>
  <si>
    <t>ACCESSION</t>
  </si>
  <si>
    <t>PROJNAME</t>
  </si>
  <si>
    <t>SEEDDUPS</t>
  </si>
  <si>
    <t>SUBCOLLECT</t>
  </si>
  <si>
    <t>TPSW</t>
  </si>
  <si>
    <t>TOTALWT</t>
  </si>
  <si>
    <t>INITCOUNT</t>
  </si>
  <si>
    <t>CURRCOUNT</t>
  </si>
  <si>
    <t>ADJSTCOUNT</t>
  </si>
  <si>
    <t>BATCHCODE</t>
  </si>
  <si>
    <t>AGREEMENT</t>
  </si>
  <si>
    <t>AGREECODE</t>
  </si>
  <si>
    <t>AGREESTART</t>
  </si>
  <si>
    <t>AGREEEND</t>
  </si>
  <si>
    <t>BOLRESTR</t>
  </si>
  <si>
    <t>CITES</t>
  </si>
  <si>
    <t>QUARANTINE</t>
  </si>
  <si>
    <t>ORIGINSTAT</t>
  </si>
  <si>
    <t>MONITORING</t>
  </si>
  <si>
    <t>CUTTEST</t>
  </si>
  <si>
    <t>SEEDSFRUIT</t>
  </si>
  <si>
    <t>DONORORG</t>
  </si>
  <si>
    <t>DONORDATE</t>
  </si>
  <si>
    <t>ACCESSIOND</t>
  </si>
  <si>
    <t>DISTPOLICY</t>
  </si>
  <si>
    <t>BANKDATE</t>
  </si>
  <si>
    <t>COMMENTS</t>
  </si>
  <si>
    <t>PREFIX</t>
  </si>
  <si>
    <t>NUMBER</t>
  </si>
  <si>
    <t>SUFFIX</t>
  </si>
  <si>
    <t>CULTIVATED</t>
  </si>
  <si>
    <t>COLLDD</t>
  </si>
  <si>
    <t>COLLMM</t>
  </si>
  <si>
    <t>COLLYY</t>
  </si>
  <si>
    <t>ORTHODOX</t>
  </si>
  <si>
    <t>COLLECTOR</t>
  </si>
  <si>
    <t>ADDCOLL</t>
  </si>
  <si>
    <t>VOUCHER</t>
  </si>
  <si>
    <t>VOUCHERTYP</t>
  </si>
  <si>
    <t>DUPS</t>
  </si>
  <si>
    <t>DNASAMPLE</t>
  </si>
  <si>
    <t>FAMILY</t>
  </si>
  <si>
    <t>GENUS</t>
  </si>
  <si>
    <t>SP1</t>
  </si>
  <si>
    <t>AUTHOR1</t>
  </si>
  <si>
    <t>RANK1</t>
  </si>
  <si>
    <t>SP2</t>
  </si>
  <si>
    <t>AUTHOR2</t>
  </si>
  <si>
    <t>RANK2</t>
  </si>
  <si>
    <t>SP3</t>
  </si>
  <si>
    <t>AUTHOR3</t>
  </si>
  <si>
    <t>PLANTFORM</t>
  </si>
  <si>
    <t>CF</t>
  </si>
  <si>
    <t>RECEIVEDAS</t>
  </si>
  <si>
    <t>VERNACULAR</t>
  </si>
  <si>
    <t>LANGUAGE</t>
  </si>
  <si>
    <t>USES</t>
  </si>
  <si>
    <t>PLANTDESC</t>
  </si>
  <si>
    <t>PLANTHT</t>
  </si>
  <si>
    <t>MFPLANTS</t>
  </si>
  <si>
    <t>DETBY</t>
  </si>
  <si>
    <t>DETSTATUS</t>
  </si>
  <si>
    <t>DETNOTES</t>
  </si>
  <si>
    <t>DETDATE</t>
  </si>
  <si>
    <t>NUMCUT</t>
  </si>
  <si>
    <t>CUTRIPE</t>
  </si>
  <si>
    <t>CUTINFEST</t>
  </si>
  <si>
    <t>CUTIMMAT</t>
  </si>
  <si>
    <t>CUTEMPTY</t>
  </si>
  <si>
    <t>POPAREA</t>
  </si>
  <si>
    <t>POPSIZE</t>
  </si>
  <si>
    <t>POPTREND</t>
  </si>
  <si>
    <t>RECRUIT</t>
  </si>
  <si>
    <t>PLANTSAMP</t>
  </si>
  <si>
    <t>PLANTTOTAL</t>
  </si>
  <si>
    <t>PLANTDISP</t>
  </si>
  <si>
    <t>PCSEED</t>
  </si>
  <si>
    <t>PCSAMPLED</t>
  </si>
  <si>
    <t>SAMPLEAREA</t>
  </si>
  <si>
    <t>PCVEG</t>
  </si>
  <si>
    <t>PCFLOWER</t>
  </si>
  <si>
    <t>PCIMMATURE</t>
  </si>
  <si>
    <t>PCMATURE</t>
  </si>
  <si>
    <t>PCPOSTDISP</t>
  </si>
  <si>
    <t>20%RULE</t>
  </si>
  <si>
    <t>MATERFROM</t>
  </si>
  <si>
    <t>LOCALFREQ</t>
  </si>
  <si>
    <t>SAMPNOTES</t>
  </si>
  <si>
    <t>COUNTRY</t>
  </si>
  <si>
    <t>MAJORAREA</t>
  </si>
  <si>
    <t>MINORAREA</t>
  </si>
  <si>
    <t>LOCNOTES</t>
  </si>
  <si>
    <t>LAT</t>
  </si>
  <si>
    <t>LATDEG</t>
  </si>
  <si>
    <t>LATMIN</t>
  </si>
  <si>
    <t>LATSEC</t>
  </si>
  <si>
    <t>NS</t>
  </si>
  <si>
    <t>LONG</t>
  </si>
  <si>
    <t>LONGDEG</t>
  </si>
  <si>
    <t>LONGMIN</t>
  </si>
  <si>
    <t>LONGSEC</t>
  </si>
  <si>
    <t>EW</t>
  </si>
  <si>
    <t>LLUNIT</t>
  </si>
  <si>
    <t>LLDATUM</t>
  </si>
  <si>
    <t>ALT</t>
  </si>
  <si>
    <t>ALTMAX</t>
  </si>
  <si>
    <t>LLRES</t>
  </si>
  <si>
    <t>HABITATTXT</t>
  </si>
  <si>
    <t>ASSOCIATED</t>
  </si>
  <si>
    <t>LANDUSE</t>
  </si>
  <si>
    <t>LANDFORM</t>
  </si>
  <si>
    <t>GEOLOGY</t>
  </si>
  <si>
    <t>SOILTEXT</t>
  </si>
  <si>
    <t>ASPECT</t>
  </si>
  <si>
    <t>SLOPE</t>
  </si>
  <si>
    <t>THREAT</t>
  </si>
  <si>
    <t>TIMING</t>
  </si>
  <si>
    <t>PC POPULATION AFFECTED</t>
  </si>
  <si>
    <t>(POTENTIAL) POPULATION DECLINE</t>
  </si>
  <si>
    <t>PROGNUMBER</t>
  </si>
  <si>
    <t>FHARVEST</t>
  </si>
  <si>
    <t>LHARVEST</t>
  </si>
  <si>
    <t>COLLINST</t>
  </si>
  <si>
    <t>CDONORORG</t>
  </si>
  <si>
    <t>LOCREGROWN</t>
  </si>
  <si>
    <t>PHABITAT</t>
  </si>
  <si>
    <t>ISOLATION</t>
  </si>
  <si>
    <t>RELATIONWP</t>
  </si>
  <si>
    <t>PLANTSCULT</t>
  </si>
  <si>
    <t>PLANTSHARV</t>
  </si>
  <si>
    <t>BIOGEO</t>
  </si>
  <si>
    <t>Genetic Material category e.g. seeds</t>
  </si>
  <si>
    <t>Primary seed storage location</t>
  </si>
  <si>
    <t>Unique accession number</t>
  </si>
  <si>
    <t>Project name</t>
  </si>
  <si>
    <t>Location(s) of seed duplicate collections</t>
  </si>
  <si>
    <t>Subcollection suffix</t>
  </si>
  <si>
    <t>Thousand seed weight</t>
  </si>
  <si>
    <t>Total collection weight</t>
  </si>
  <si>
    <t>Initial seed count</t>
  </si>
  <si>
    <t>Current seed count</t>
  </si>
  <si>
    <t>Adjusted seed count</t>
  </si>
  <si>
    <t>Batch code</t>
  </si>
  <si>
    <t>Legal Agreement</t>
  </si>
  <si>
    <t>Agreement Code</t>
  </si>
  <si>
    <t>Agreement start date</t>
  </si>
  <si>
    <t>Agreement end date</t>
  </si>
  <si>
    <t>BRAHMS online restriction code</t>
  </si>
  <si>
    <t>Quarantine</t>
  </si>
  <si>
    <t>Original seed source</t>
  </si>
  <si>
    <t>Testing interval</t>
  </si>
  <si>
    <t>Cut test done?</t>
  </si>
  <si>
    <t>Average seeds per fruit</t>
  </si>
  <si>
    <t>Donor organization</t>
  </si>
  <si>
    <t>Date of donation</t>
  </si>
  <si>
    <t>Donor accession number</t>
  </si>
  <si>
    <t>Distribution policy</t>
  </si>
  <si>
    <t>Date banked</t>
  </si>
  <si>
    <t>General comments</t>
  </si>
  <si>
    <t>Collection number prefix</t>
  </si>
  <si>
    <t>Collection Number from the field</t>
  </si>
  <si>
    <t>Collection number suffix</t>
  </si>
  <si>
    <t>Seed from cultivated plants? (True/False)</t>
  </si>
  <si>
    <t>Collection date (dd)</t>
  </si>
  <si>
    <t>Collection date (mm)</t>
  </si>
  <si>
    <t>Collection date (yyyy)</t>
  </si>
  <si>
    <t>Is the species bankable / orthodox?</t>
  </si>
  <si>
    <t>Principle Collector's Name</t>
  </si>
  <si>
    <t>Additional collectors</t>
  </si>
  <si>
    <t>Voucher?</t>
  </si>
  <si>
    <t>Herbarium specimen / photograph. If photo give ID number</t>
  </si>
  <si>
    <t>Herbarium voucher duplicate location</t>
  </si>
  <si>
    <t>DNA sample taken?</t>
  </si>
  <si>
    <t>Author 1</t>
  </si>
  <si>
    <t>Rank 1</t>
  </si>
  <si>
    <t>Species 2</t>
  </si>
  <si>
    <t>Author 2</t>
  </si>
  <si>
    <t>Rank 2</t>
  </si>
  <si>
    <t>Species 3</t>
  </si>
  <si>
    <t>Author 3</t>
  </si>
  <si>
    <t>cf</t>
  </si>
  <si>
    <t>Taxon received as</t>
  </si>
  <si>
    <t>Vernacular name</t>
  </si>
  <si>
    <t>Vernacular name language</t>
  </si>
  <si>
    <t>Plant uses</t>
  </si>
  <si>
    <t>Plant height</t>
  </si>
  <si>
    <t>Taxon verifier name</t>
  </si>
  <si>
    <t>Identification status - select from list</t>
  </si>
  <si>
    <t>Taxon verification notes</t>
  </si>
  <si>
    <t>Taxon verification date</t>
  </si>
  <si>
    <t>Number of seeds in field cut test</t>
  </si>
  <si>
    <t>of which full/ripe</t>
  </si>
  <si>
    <t>of which infested</t>
  </si>
  <si>
    <t>of which immature</t>
  </si>
  <si>
    <t>of which empty</t>
  </si>
  <si>
    <t>Number of plants sampled</t>
  </si>
  <si>
    <t>Number of plants found</t>
  </si>
  <si>
    <t>Number of plants producing seed</t>
  </si>
  <si>
    <t>Percentage of plants producing seed (%)</t>
  </si>
  <si>
    <t>Percentage of plants sampled</t>
  </si>
  <si>
    <t>Sample area</t>
  </si>
  <si>
    <t>% plants vegetative state</t>
  </si>
  <si>
    <t>% plants in flower</t>
  </si>
  <si>
    <t>% plants mature seeds</t>
  </si>
  <si>
    <t>% plants seeds post-dispersal</t>
  </si>
  <si>
    <t>Was the 20% rule adhered to during collection?</t>
  </si>
  <si>
    <t>Material from</t>
  </si>
  <si>
    <t>Local frequency</t>
  </si>
  <si>
    <t>Sampling notes</t>
  </si>
  <si>
    <t>Country of collection</t>
  </si>
  <si>
    <t>State/County/Province</t>
  </si>
  <si>
    <t>Locality notes</t>
  </si>
  <si>
    <t>Latitude</t>
  </si>
  <si>
    <t>Degrees latitude</t>
  </si>
  <si>
    <t>Minutes latitude</t>
  </si>
  <si>
    <t>Seconds latitude</t>
  </si>
  <si>
    <t>Latitude orientation (N/S)</t>
  </si>
  <si>
    <t>Degrees longitude</t>
  </si>
  <si>
    <t>Minutes longitude</t>
  </si>
  <si>
    <t>Seconds longitude</t>
  </si>
  <si>
    <t>Longitude orientation (E/W)</t>
  </si>
  <si>
    <t>LL units, e.g. DD, DMS</t>
  </si>
  <si>
    <t>GPS datum, e.g. WGS84</t>
  </si>
  <si>
    <t>Maximum altitude</t>
  </si>
  <si>
    <t>Latitude / longitude resolution</t>
  </si>
  <si>
    <t>Soil texture</t>
  </si>
  <si>
    <t>Percentage population affected</t>
  </si>
  <si>
    <t>Progeny collection number</t>
  </si>
  <si>
    <t>Collector</t>
  </si>
  <si>
    <t>Collector's institute name</t>
  </si>
  <si>
    <t>Donor organisation</t>
  </si>
  <si>
    <t>Where regrown?</t>
  </si>
  <si>
    <t>Progeny habitat / other information</t>
  </si>
  <si>
    <t>Biogeographical region</t>
  </si>
  <si>
    <t>Seeds</t>
  </si>
  <si>
    <t>MSB</t>
  </si>
  <si>
    <t>0380672</t>
  </si>
  <si>
    <t>MSB2</t>
  </si>
  <si>
    <t>RBG Edinburgh</t>
  </si>
  <si>
    <t>0 - No restriction for online publication</t>
  </si>
  <si>
    <t>10 years</t>
  </si>
  <si>
    <t>*</t>
  </si>
  <si>
    <t>For distribution</t>
  </si>
  <si>
    <t>K_</t>
  </si>
  <si>
    <t>Orthodox</t>
  </si>
  <si>
    <t>Alton, S. D.</t>
  </si>
  <si>
    <t>West, B.</t>
  </si>
  <si>
    <t>Herbarium specimen; Photo ID: 567234</t>
  </si>
  <si>
    <t>K: HO</t>
  </si>
  <si>
    <t>No</t>
  </si>
  <si>
    <t>SALINACEAE</t>
  </si>
  <si>
    <t>Ilex</t>
  </si>
  <si>
    <t>aquifolium</t>
  </si>
  <si>
    <t>L.</t>
  </si>
  <si>
    <t>Shrub</t>
  </si>
  <si>
    <t>Holly (English)</t>
  </si>
  <si>
    <t>Animal Food; Bee plant</t>
  </si>
  <si>
    <t>Evergreen shrub growing to ~ 10m tall. Leaves leathery &amp; shiny with 3-5 sharp spines on each side pointing alternatively upwards &amp; downward. Flowers white/yellow, 4-lobed. Dioecious. Fruit, a red drupe ~ 6-10mm diameter.</t>
  </si>
  <si>
    <t>10m</t>
  </si>
  <si>
    <t>Yes</t>
  </si>
  <si>
    <t>Alton, S.D.</t>
  </si>
  <si>
    <t>17/01/2014</t>
  </si>
  <si>
    <r>
      <t>5000m</t>
    </r>
    <r>
      <rPr>
        <vertAlign val="superscript"/>
        <sz val="8"/>
        <color theme="0" tint="-0.499984740745262"/>
        <rFont val="Calibri"/>
        <family val="2"/>
        <scheme val="minor"/>
      </rPr>
      <t>2</t>
    </r>
  </si>
  <si>
    <t>1,000-2,500 plants</t>
  </si>
  <si>
    <t>Stable</t>
  </si>
  <si>
    <t>101-500</t>
  </si>
  <si>
    <t>Partially collected from the ground</t>
  </si>
  <si>
    <t>Frequent</t>
  </si>
  <si>
    <t>Mid season. Collected from both plants &amp; ground.  Seeds both dry &amp; moist. Abundant.</t>
  </si>
  <si>
    <t>U.K.</t>
  </si>
  <si>
    <t>England</t>
  </si>
  <si>
    <t>West Sussex</t>
  </si>
  <si>
    <t>Ardingly, Wakehurst Place Gardens, Kew. Horsebridge Wood near Bloomers Valley. Between footpath &amp; brook.</t>
  </si>
  <si>
    <t>N</t>
  </si>
  <si>
    <t>W</t>
  </si>
  <si>
    <t>DD</t>
  </si>
  <si>
    <t>WGS84</t>
  </si>
  <si>
    <t>Deciduous woodland.</t>
  </si>
  <si>
    <t>Botanic Garden with public access.</t>
  </si>
  <si>
    <t>Undulating</t>
  </si>
  <si>
    <t>Sandstone outcrop</t>
  </si>
  <si>
    <t>Sandy - loam</t>
  </si>
  <si>
    <t>S</t>
  </si>
  <si>
    <t>1-5°</t>
  </si>
  <si>
    <t>Tourism &amp; recreation areas; Avalanche/landslide</t>
  </si>
  <si>
    <t>Current; past</t>
  </si>
  <si>
    <t>10%; 50%</t>
  </si>
  <si>
    <t>Unsure; &gt;30%</t>
  </si>
  <si>
    <t>Atlantic</t>
  </si>
  <si>
    <t>MSB field data sheet field name</t>
  </si>
  <si>
    <t>BRAHMS field name</t>
  </si>
  <si>
    <t>Mandatory?</t>
  </si>
  <si>
    <t>Seed Conservation Standards
/ IUCN data field</t>
  </si>
  <si>
    <t>Description</t>
  </si>
  <si>
    <t>Field type</t>
  </si>
  <si>
    <t>Field length</t>
  </si>
  <si>
    <t>Example</t>
  </si>
  <si>
    <t>Input options</t>
  </si>
  <si>
    <t>Accession Number.  Unique database reference number.</t>
  </si>
  <si>
    <t>Text</t>
  </si>
  <si>
    <t>n/a for Seed Banking data fields</t>
  </si>
  <si>
    <t>Donor accession number.  If the collection was donated to your organisation from a different organisation, please input their accession reference number here</t>
  </si>
  <si>
    <t>Adjusted seed count.  In BRAHMS on using the "calculate" function, the Adjusted Quantity is computed based on the Current Quantity factored with the X-ray data to estimate the number of full seeds.</t>
  </si>
  <si>
    <t>Number</t>
  </si>
  <si>
    <t>Legal agreement code</t>
  </si>
  <si>
    <t>Legal agreement end date</t>
  </si>
  <si>
    <t>Date</t>
  </si>
  <si>
    <t>Legal agreement under which the seed collection was accessioned</t>
  </si>
  <si>
    <t>Memo</t>
  </si>
  <si>
    <t>(unlimited)</t>
  </si>
  <si>
    <t>Legal agreement start date</t>
  </si>
  <si>
    <t>Date seed collection banked</t>
  </si>
  <si>
    <t>BANKEDNOTE</t>
  </si>
  <si>
    <t>Record here any notes on the collection received.</t>
  </si>
  <si>
    <t>Processing batch ID code - assigned by the MSB</t>
  </si>
  <si>
    <t>BRAHMS online restriction category.
0 - No restriction for online publication
1 - No geodata to be published online, except county
2 - Fuzzy matched lat / longs, no locality notes or altitude to be published online</t>
  </si>
  <si>
    <t>0 - No restriction for online publication
1 - No geodata to be published online, except county
2 - Fuzzy matched lat / longs, no locality notes or altitude to be published online
(Free text entry also permitted)</t>
  </si>
  <si>
    <t>Record any CITES restrictions or conditions here</t>
  </si>
  <si>
    <t>General notes.  Use this field with caution. Most notes about the collection have a specific field designed for them.</t>
  </si>
  <si>
    <t>COUNTDATE</t>
  </si>
  <si>
    <t>Date counted</t>
  </si>
  <si>
    <t>Mark * if  you have undertaken a cut test on this seed collection as part of seed cleaning and processing. This field should not be used for cut tests performed in the field as part of a pre-collection analysis, see the separate Field cut test section for data about cut tests performed in the field</t>
  </si>
  <si>
    <t>Boolean</t>
  </si>
  <si>
    <t>FOR DISTRIBUTION
MANAGEMENT DECISION
NOT FOR DISTRIBUTION
QUARANTINED - NOT FOR DISTRIBUTION
(Free text entry also permitted)</t>
  </si>
  <si>
    <t>DONORCOUNT</t>
  </si>
  <si>
    <t>If receiving seed from a donor organisation or individual, record here the given seed quantity in the received collection.</t>
  </si>
  <si>
    <t>Record the date that the seed collection was donated.</t>
  </si>
  <si>
    <t>DONORNOTE</t>
  </si>
  <si>
    <t>Record here any record-specific notes provided by the supplier. A common note might be "mixed collection?" or "caution irritant hairs".</t>
  </si>
  <si>
    <t>The name of the organisation donating the seeds or seed data</t>
  </si>
  <si>
    <t>ENTRYDATE</t>
  </si>
  <si>
    <t>The date a record was added to the main seed file. The ENTRYDATE field is filled automatically based on the date taken from your computer settings.</t>
  </si>
  <si>
    <t>Germplasm category e.g. Seeds</t>
  </si>
  <si>
    <t>Seeds
Spores
Other: (please use free text option to give details)
(Free text input)</t>
  </si>
  <si>
    <t>Monitoring Period (years).  The interval between an accepted test and the next date the collection will be due for retesting, usually 10 years.</t>
  </si>
  <si>
    <t>10y</t>
  </si>
  <si>
    <t>Use to record the origin of the seed collection, for example Wild, Agricultural stand, Regenerated stock</t>
  </si>
  <si>
    <t>Wild</t>
  </si>
  <si>
    <t>PACKETBOX</t>
  </si>
  <si>
    <t xml:space="preserve">Storage box/packet    </t>
  </si>
  <si>
    <t>PROCESSING</t>
  </si>
  <si>
    <t>Record any free text associated withthe seed processing techniques and steps employed</t>
  </si>
  <si>
    <t>Sieve and bung. Aspirator</t>
  </si>
  <si>
    <t>Project name under which the seed collection was collected</t>
  </si>
  <si>
    <t>MSB-2</t>
  </si>
  <si>
    <t>Record any quarantine restrictions about the species here</t>
  </si>
  <si>
    <t>RACK</t>
  </si>
  <si>
    <t>Storage rack</t>
  </si>
  <si>
    <t>Principle storage seedbank</t>
  </si>
  <si>
    <t xml:space="preserve">Location of duplicate seed collections          </t>
  </si>
  <si>
    <t>E, HO</t>
  </si>
  <si>
    <t>Average no. of seeds per fruit</t>
  </si>
  <si>
    <t>SHELF</t>
  </si>
  <si>
    <t>Storage shelf</t>
  </si>
  <si>
    <t>STORAGELOC</t>
  </si>
  <si>
    <t>Storage location</t>
  </si>
  <si>
    <t>STOREBANK</t>
  </si>
  <si>
    <t>Code for your seed bank followed by codes of any seed banks the seed accession has been duplicated to.</t>
  </si>
  <si>
    <t>K, E, HO</t>
  </si>
  <si>
    <t>Seed accession sub-collection suffix.</t>
  </si>
  <si>
    <t>Total weight of seed collection - include units used</t>
  </si>
  <si>
    <t>This field is the weight of 1000 seeds and is completed automatically from the weighed replicates.</t>
  </si>
  <si>
    <t>XRAYDATE</t>
  </si>
  <si>
    <t>Date of Xray</t>
  </si>
  <si>
    <t>XRAYEMPTY</t>
  </si>
  <si>
    <t>No. of empty seeds in the Xray sample</t>
  </si>
  <si>
    <t>XRAYINFEST</t>
  </si>
  <si>
    <t>No. of infected seeds in the Xray sample</t>
  </si>
  <si>
    <t>XRAYNUM</t>
  </si>
  <si>
    <t>Total number of seeds in the Xray sample</t>
  </si>
  <si>
    <t>XRAYOK</t>
  </si>
  <si>
    <t>No. of full seeds in the Xray sample</t>
  </si>
  <si>
    <t>XRAYPARTF</t>
  </si>
  <si>
    <t>No. of partially full seeds in the Xray sample</t>
  </si>
  <si>
    <t>Additional collector(s), format thus, Addams, A. B; Bell, B. C.</t>
  </si>
  <si>
    <t>1.4, 3.1</t>
  </si>
  <si>
    <t>Principle collector</t>
  </si>
  <si>
    <t>Collection month</t>
  </si>
  <si>
    <t>Collection year</t>
  </si>
  <si>
    <t>Seeds collected from wild or cultivated plants (T = True / F = False). If seeds are collected from living collections with wild origins please record this as cultivated</t>
  </si>
  <si>
    <t>TRUE
FALSE</t>
  </si>
  <si>
    <t>Collection number from the field, attributed by the collector</t>
  </si>
  <si>
    <t xml:space="preserve">Is the species likely to be orthodox / suitable for convenional seed banking techniques? Ask your MSB contact if you would like help identifying orthodox / recalcitrant species </t>
  </si>
  <si>
    <t>Bankable
Orthodox
Intermediate
Unsure
(Free text entry also permitted)</t>
  </si>
  <si>
    <t>Prefix to a collection number.   For example "K_" for any collections originating from RBG Kew.</t>
  </si>
  <si>
    <t>Suffix to a collection number.  For example "A", "B" or "C", for collections taken from different individual plants where this is relevent.</t>
  </si>
  <si>
    <t>A</t>
  </si>
  <si>
    <t>1st species author</t>
  </si>
  <si>
    <t>Refer to notes on SP1.</t>
  </si>
  <si>
    <t>3rd species author</t>
  </si>
  <si>
    <t>This field provides the opportunity for the use of open nomenclature ("cf.", "aff.", "sp.")when the identification of material is uncertain.</t>
  </si>
  <si>
    <t>This field is used to store the name of the botanist who named the specimen. The recommended format is "surname, initials".</t>
  </si>
  <si>
    <t>Verification date</t>
  </si>
  <si>
    <t>Verification notes</t>
  </si>
  <si>
    <t>Verified in field</t>
  </si>
  <si>
    <t>Unverified ID (doubtful)
Provisional ID (some uncertainty)
Verified in field
Verified off field</t>
  </si>
  <si>
    <t>1.2, 1.4</t>
  </si>
  <si>
    <t>Plant family</t>
  </si>
  <si>
    <t>Plant genus</t>
  </si>
  <si>
    <t>Language of vernacular name</t>
  </si>
  <si>
    <t>English</t>
  </si>
  <si>
    <t>Does the plant population have separate male &amp; female plants? Select Yes / No / Don't know / Other: (please provide details)</t>
  </si>
  <si>
    <t>Yes
No
Don't know
Other: (please use free text option to give details)
(Free text input)</t>
  </si>
  <si>
    <t>Plant description. Short description of the plant, for example flower colour and scent.</t>
  </si>
  <si>
    <t>Cut test section colour</t>
  </si>
  <si>
    <t>Preferably use a standardised list of plant habits (e.g. Tree, Shrub, Herb).</t>
  </si>
  <si>
    <t>Plant height.  Include measurement units.</t>
  </si>
  <si>
    <t>Taxonomic rank for second specific epithet. For names with one or more infraspecific names, enter the rank of SP2 into the field RANK1. Enter the rank of SP3 into the field RANK2. Examples of rank are: ssp., subsp., var., forma., f.</t>
  </si>
  <si>
    <t>Taxonomic rank for third specific epithet.  Refer to notes on RANK1</t>
  </si>
  <si>
    <t xml:space="preserve">Received as taxa/name                          </t>
  </si>
  <si>
    <t>First species epithet. If a taxon name has more than one specific epithet, enter the infraspecific names into the SP2 and optionally  SP3 fields. Use the fields RANK1 and RANK2 as required to store infraspecific rank (ssp., var., f.)</t>
  </si>
  <si>
    <t>Second specific epithet.</t>
  </si>
  <si>
    <t>Third specific epithet.  Refer to notes on SP1.</t>
  </si>
  <si>
    <t>Plant uses, select: Animal food, bee plant, food, food additive, fuel, materials, medicine, poison, social use, environmental use, other (please give details)</t>
  </si>
  <si>
    <t>Vernacular plant name</t>
  </si>
  <si>
    <t>English Holly</t>
  </si>
  <si>
    <t>Number of tested used in cut test in the field</t>
  </si>
  <si>
    <t xml:space="preserve">  of which full / ripe</t>
  </si>
  <si>
    <t xml:space="preserve">  of which infested</t>
  </si>
  <si>
    <t xml:space="preserve">  of which immature</t>
  </si>
  <si>
    <t xml:space="preserve">  of seeds empty</t>
  </si>
  <si>
    <t>POPULATION &amp; SAMPLING DATA for WILD COLLECTIONS
(mature plants only)</t>
  </si>
  <si>
    <t>Was the 20% collecting rule adhered to when making this collection? (MSBP advises no more than 20% of the seed available on the day is collected). Select T or F (T = True / F = False). This field is mandatory as it will be used as evidence to support MSBP Standard 1.5: "Survival of source population is not compromised".</t>
  </si>
  <si>
    <t>Local frequency of plants in the population from which the seed was collected. Use your own coding system (e.g. Rare, Occassional, Frequent, Dominant etc.) which can be developed into a customisable look-up list.</t>
  </si>
  <si>
    <t>Record if  the material was collected from the ground or from the plant, and if so which part of the plant. Record here if the seed was sampled from previously collected stocks (e.g. from a market).</t>
  </si>
  <si>
    <t>Percentage of mature plants flowering / with buds</t>
  </si>
  <si>
    <t>Percentage of mature plants with immature seeds (would require post-harvest ripening)</t>
  </si>
  <si>
    <t>Percentage of mature plants with mature seeds (i.e. could be collected)</t>
  </si>
  <si>
    <t>Percentage of mature plants with seeds at post-dispersal stage</t>
  </si>
  <si>
    <t>Percentage of mature plants sampled</t>
  </si>
  <si>
    <t>1.3, 1.4</t>
  </si>
  <si>
    <t>Percentage of mature plants in seed</t>
  </si>
  <si>
    <t xml:space="preserve">Percentage of mature plants in a vegetative state </t>
  </si>
  <si>
    <t>Number of mature plants in the collection area with mature seeds (which are around the point of natural seed dispersal)</t>
  </si>
  <si>
    <t>Total number of mature plants in the collection area</t>
  </si>
  <si>
    <t>IUCN</t>
  </si>
  <si>
    <t>Estimated area of total population, please specify units</t>
  </si>
  <si>
    <r>
      <t>5000m</t>
    </r>
    <r>
      <rPr>
        <i/>
        <vertAlign val="superscript"/>
        <sz val="8"/>
        <color rgb="FF000000"/>
        <rFont val="Calibri"/>
        <family val="2"/>
        <scheme val="minor"/>
      </rPr>
      <t>2</t>
    </r>
  </si>
  <si>
    <t>&lt;50 plants
50-250 plants
250-1,000 plants
1,000-2,500 plants
&gt;2,500 plants</t>
  </si>
  <si>
    <t>Population trend: Stable / Increasing / Decreasing / Unsure</t>
  </si>
  <si>
    <t>Stable
Increasing
Decreasing
Unsure</t>
  </si>
  <si>
    <t>Evidence of new recruitment for this species? Yes / No / Can't tell</t>
  </si>
  <si>
    <t>Yes
No
Can't tell
(Free text input)</t>
  </si>
  <si>
    <t>Area sampled (m2)</t>
  </si>
  <si>
    <t>1001-5000</t>
  </si>
  <si>
    <r>
      <t>Altitude (default unit is meters; if using feet please add "</t>
    </r>
    <r>
      <rPr>
        <i/>
        <u/>
        <sz val="8"/>
        <color rgb="FF000000"/>
        <rFont val="Calibri"/>
        <family val="2"/>
        <scheme val="minor"/>
      </rPr>
      <t>ft</t>
    </r>
    <r>
      <rPr>
        <sz val="8"/>
        <color rgb="FF000000"/>
        <rFont val="Calibri"/>
        <family val="2"/>
        <scheme val="minor"/>
      </rPr>
      <t>" after value)</t>
    </r>
  </si>
  <si>
    <t>Maximum collection altitude</t>
  </si>
  <si>
    <t>ALTRES</t>
  </si>
  <si>
    <t>Altitude resolution</t>
  </si>
  <si>
    <t>ALTTEXT</t>
  </si>
  <si>
    <t>Altitude notes</t>
  </si>
  <si>
    <t>ALTUNIT</t>
  </si>
  <si>
    <t>Unit of altitude measurement</t>
  </si>
  <si>
    <t>m</t>
  </si>
  <si>
    <t>Longitude orientation, E (East) or W (West)</t>
  </si>
  <si>
    <t>E
W</t>
  </si>
  <si>
    <t>Degrees Latitude</t>
  </si>
  <si>
    <t>Minutes Latitude</t>
  </si>
  <si>
    <t>Seconds Latitude</t>
  </si>
  <si>
    <t>Lat / long datum, for example WGS 84 or NAD 83</t>
  </si>
  <si>
    <t>WGS 84</t>
  </si>
  <si>
    <t>Lat/long resolution. Select degrees (deg), minutes (min) or seconds (sec)</t>
  </si>
  <si>
    <t>Sec</t>
  </si>
  <si>
    <t>Lat / long method, e.g.
DD = decimal degrees 
DM = degrees &amp; decimal minutes
DMS = degrees, minutes &amp; seconds
UTM = if UTM specify zone</t>
  </si>
  <si>
    <t>DMS</t>
  </si>
  <si>
    <t>DD
DM
DMS
UTM ()</t>
  </si>
  <si>
    <t>Locality notes. Short description of collecting site location. E.g. Jones Nature Reserve, 200m South of visitor centre.</t>
  </si>
  <si>
    <t>Degrees Longitude</t>
  </si>
  <si>
    <t>Minutes Longitude</t>
  </si>
  <si>
    <t>Seconds Longitude</t>
  </si>
  <si>
    <t>First geographical division under country, often State or Province</t>
  </si>
  <si>
    <t>Second geographical division under country</t>
  </si>
  <si>
    <t>Latitude orientation, N (North) or S (South)</t>
  </si>
  <si>
    <t>N
S</t>
  </si>
  <si>
    <t>Aspect, for example North-East facing, or South</t>
  </si>
  <si>
    <t>Associated species. Aim for up to 7 species frequently found in this location close to the collected species</t>
  </si>
  <si>
    <t>Observed geology: either outcropping or parent bedrock, e.g. Basalt; Granite; Limestone; Sandstone; Chalk; etc.</t>
  </si>
  <si>
    <t>HABITATMOD</t>
  </si>
  <si>
    <t>Record how the habitat has been modified, particularly if there are anthropogenic factors involved. This can be developed as a customisable look up list.</t>
  </si>
  <si>
    <t>Public footpath</t>
  </si>
  <si>
    <t>Habitat description</t>
  </si>
  <si>
    <t>Land form preferably according to local/national classification, alternatively a user-defined lookup list (e.g. Flat, Undulating, Hilly, Mountainous) or simple free text.</t>
  </si>
  <si>
    <t>The major landuse category(ies) of the immediate collection point. E.g. Agriculture; Pasture; Recreation; Conservation; etc.</t>
  </si>
  <si>
    <t>NOTES</t>
  </si>
  <si>
    <t>Other notes, for example irritant / poisonous, time on site, sampling method etc.</t>
  </si>
  <si>
    <t>Slope gradient</t>
  </si>
  <si>
    <t>Soil texture preferably according to local/national classification, alternatively a user-defined lookup list (e.g. Sandy, Sandy loam, Loam, organic, Clay loam, Clay, Silt) or simple free text.</t>
  </si>
  <si>
    <t>HERBARIUM SPECIMEN DATA</t>
  </si>
  <si>
    <t>Has a DNA sample been taken as part of this collection?</t>
  </si>
  <si>
    <t>List location of herbarium duplicates. Please use standard acronyms for herbaria, available here http://sweetgum.nybg.org/science/ih/</t>
  </si>
  <si>
    <t>Has a voucher been taken for this seed collection? Mark with an asterisk (*) if yes. The collection number will be the uniwue reference for the associated voucher</t>
  </si>
  <si>
    <t>Herbarium specimen or Photograph(s). If photograph, give photo ID number(s)</t>
  </si>
  <si>
    <t>SITE SPECIFIC THREATS</t>
  </si>
  <si>
    <t>Please select : &gt;90%, 50-90%, &lt;50%, Unsure. Multiple threats can added and separated with a semi-colon;.</t>
  </si>
  <si>
    <t>&gt;90%
50-90%
&lt;50%
Unsure</t>
  </si>
  <si>
    <t>Please select : &gt;30%, 20-30%, &lt;20%, Unsure. Multiple threats can added and separated with a semi-colon;.</t>
  </si>
  <si>
    <t>&gt;30%
20-30%
&lt;20%
Unsure</t>
  </si>
  <si>
    <t>Threat type, for example fire, overcollection, disturbance, grazing etc. Multiple threats can added and separated with a semi-colon;. See full list of threat types here https://www.iucnredlist.org/resources/threat-classification-scheme</t>
  </si>
  <si>
    <t>Please select Past, Current, Future, Unsure. Multiple threats can added and separated with a semi-colon;.</t>
  </si>
  <si>
    <t>Past
Current
Future
Unsure</t>
  </si>
  <si>
    <t>CULTIVATED COLLECTIONS</t>
  </si>
  <si>
    <t>Collector(s)</t>
  </si>
  <si>
    <t>Isolation techniques used, if any, e.g. pollination method etc.</t>
  </si>
  <si>
    <t>Relation to wild population (generation 1)</t>
  </si>
  <si>
    <t>EUROPE ONLY
The bio-geographical region where the accession was collected; Alpine, Anatolian, Arctic, Atlantic, Black Sea, Boreal, Continental, Macaronesian, East-Mediterranean, West-Mediterranean or Pannonian.  The limit between West- and East-Mediterranean is France (West) and Italy (East).  http://www.eea.europa.eu/data-and-maps/figures/biogeographical-regions-in-europe.</t>
  </si>
  <si>
    <t>Input option 0</t>
  </si>
  <si>
    <t>Input option 1</t>
  </si>
  <si>
    <t>Input option 2</t>
  </si>
  <si>
    <t>Input option 3</t>
  </si>
  <si>
    <t>Input option 4</t>
  </si>
  <si>
    <t>Input option 5</t>
  </si>
  <si>
    <t>1 - No geodata to be published online, except county</t>
  </si>
  <si>
    <t>2 - Fuzzy matched lat / longs, no locality notes or altitude to be published online</t>
  </si>
  <si>
    <t>FOR DISTRIBUTION</t>
  </si>
  <si>
    <t>MANAGEMENT DECISION</t>
  </si>
  <si>
    <t>NOT FOR DISTRIBUTION</t>
  </si>
  <si>
    <t>PERMISSION REQUIRED FROM COUNTRY OF ORIGIN</t>
  </si>
  <si>
    <t>QUARANTINED - NOT FOR DISTRIBUTION</t>
  </si>
  <si>
    <t>Spores</t>
  </si>
  <si>
    <t>Other: (please use free text option to give details)</t>
  </si>
  <si>
    <t>Bankable</t>
  </si>
  <si>
    <t>Intermediate</t>
  </si>
  <si>
    <t>Unsure</t>
  </si>
  <si>
    <t>Don't know</t>
  </si>
  <si>
    <t>Other: (please provide details)</t>
  </si>
  <si>
    <t>Unverified ID (doubtful)</t>
  </si>
  <si>
    <t>Provisional ID (some uncertainty)</t>
  </si>
  <si>
    <t>Verified off field</t>
  </si>
  <si>
    <t>SAMPLING DATA for WILD COLLECTIONS (mature plants only)</t>
  </si>
  <si>
    <t>&lt;50 plants</t>
  </si>
  <si>
    <t>50-250 plants</t>
  </si>
  <si>
    <t>250-1,000 plants</t>
  </si>
  <si>
    <t>&gt;2,500 plants</t>
  </si>
  <si>
    <t>Increasing</t>
  </si>
  <si>
    <t>Decreasing</t>
  </si>
  <si>
    <t>Evidence of regeneration</t>
  </si>
  <si>
    <t>REGEN</t>
  </si>
  <si>
    <t>Can't tell</t>
  </si>
  <si>
    <t>E</t>
  </si>
  <si>
    <t>DM</t>
  </si>
  <si>
    <t>UTM (overtype with specific zone)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</si>
</sst>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rgb="FF000000"/>
      <name val="Calibri"/>
      <family val="2"/>
      <scheme val="minor"/>
    </font>
    <font>
      <sz val="8"/>
      <color rgb="FF000000"/>
      <name val="Calibri"/>
      <family val="2"/>
      <scheme val="minor"/>
    </font>
    <font>
      <b/>
      <sz val="11"/>
      <name val="Calibri"/>
      <family val="2"/>
      <scheme val="minor"/>
    </font>
    <font>
      <sz val="11"/>
      <name val="Calibri"/>
      <family val="2"/>
      <scheme val="minor"/>
    </font>
    <font>
      <u/>
      <sz val="11"/>
      <color theme="0"/>
      <name val="Calibri"/>
      <family val="2"/>
    </font>
    <font>
      <sz val="11"/>
      <color theme="0"/>
      <name val="Calibri"/>
      <family val="2"/>
    </font>
    <font>
      <i/>
      <sz val="8"/>
      <color rgb="FF000000"/>
      <name val="Calibri"/>
      <family val="2"/>
      <scheme val="minor"/>
    </font>
    <font>
      <i/>
      <sz val="11"/>
      <color theme="1"/>
      <name val="Calibri"/>
      <family val="2"/>
      <scheme val="minor"/>
    </font>
    <font>
      <sz val="8"/>
      <color theme="1"/>
      <name val="Calibri"/>
      <family val="2"/>
      <scheme val="minor"/>
    </font>
    <font>
      <u/>
      <sz val="11"/>
      <color theme="10"/>
      <name val="Calibri"/>
      <family val="2"/>
      <scheme val="minor"/>
    </font>
    <font>
      <u/>
      <sz val="8"/>
      <color theme="10"/>
      <name val="Calibri"/>
      <family val="2"/>
      <scheme val="minor"/>
    </font>
    <font>
      <sz val="8"/>
      <color theme="0" tint="-0.499984740745262"/>
      <name val="Calibri"/>
      <family val="2"/>
      <scheme val="minor"/>
    </font>
    <font>
      <i/>
      <u/>
      <sz val="8"/>
      <color rgb="FF000000"/>
      <name val="Calibri"/>
      <family val="2"/>
      <scheme val="minor"/>
    </font>
    <font>
      <sz val="9"/>
      <color indexed="81"/>
      <name val="Tahoma"/>
      <family val="2"/>
    </font>
    <font>
      <b/>
      <sz val="9"/>
      <color indexed="81"/>
      <name val="Tahoma"/>
      <family val="2"/>
    </font>
    <font>
      <i/>
      <sz val="8"/>
      <color theme="0" tint="-0.499984740745262"/>
      <name val="Calibri"/>
      <family val="2"/>
      <scheme val="minor"/>
    </font>
    <font>
      <sz val="11"/>
      <color theme="0" tint="-0.499984740745262"/>
      <name val="Calibri"/>
      <family val="2"/>
      <scheme val="minor"/>
    </font>
    <font>
      <b/>
      <sz val="11"/>
      <color rgb="FF000000"/>
      <name val="Calibri"/>
      <family val="2"/>
      <scheme val="minor"/>
    </font>
    <font>
      <b/>
      <sz val="10"/>
      <color theme="0" tint="-0.34998626667073579"/>
      <name val="Calibri"/>
      <family val="2"/>
      <scheme val="minor"/>
    </font>
    <font>
      <sz val="10"/>
      <name val="Calibri"/>
      <family val="2"/>
      <scheme val="minor"/>
    </font>
    <font>
      <sz val="10"/>
      <color theme="1"/>
      <name val="Calibri"/>
      <family val="2"/>
      <scheme val="minor"/>
    </font>
    <font>
      <sz val="8"/>
      <name val="Calibri"/>
      <family val="2"/>
      <scheme val="minor"/>
    </font>
    <font>
      <sz val="13"/>
      <color theme="1"/>
      <name val="Arial"/>
      <family val="2"/>
    </font>
    <font>
      <sz val="9"/>
      <color theme="1"/>
      <name val="Arial"/>
      <family val="2"/>
    </font>
    <font>
      <sz val="8"/>
      <color theme="0" tint="-0.34998626667073579"/>
      <name val="Calibri"/>
      <family val="2"/>
      <scheme val="minor"/>
    </font>
    <font>
      <i/>
      <vertAlign val="superscript"/>
      <sz val="8"/>
      <color rgb="FF000000"/>
      <name val="Calibri"/>
      <family val="2"/>
      <scheme val="minor"/>
    </font>
    <font>
      <vertAlign val="superscript"/>
      <sz val="8"/>
      <color theme="0" tint="-0.499984740745262"/>
      <name val="Calibri"/>
      <family val="2"/>
      <scheme val="minor"/>
    </font>
  </fonts>
  <fills count="6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59999389629810485"/>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3" tint="0.39997558519241921"/>
        <bgColor indexed="64"/>
      </patternFill>
    </fill>
    <fill>
      <patternFill patternType="solid">
        <fgColor theme="6" tint="-0.499984740745262"/>
        <bgColor indexed="64"/>
      </patternFill>
    </fill>
    <fill>
      <patternFill patternType="solid">
        <fgColor rgb="FF432181"/>
        <bgColor indexed="64"/>
      </patternFill>
    </fill>
    <fill>
      <patternFill patternType="solid">
        <fgColor theme="2" tint="-0.499984740745262"/>
        <bgColor indexed="64"/>
      </patternFill>
    </fill>
    <fill>
      <patternFill patternType="solid">
        <fgColor rgb="FF92D050"/>
        <bgColor indexed="64"/>
      </patternFill>
    </fill>
    <fill>
      <patternFill patternType="solid">
        <fgColor rgb="FF0070C0"/>
        <bgColor indexed="64"/>
      </patternFill>
    </fill>
    <fill>
      <patternFill patternType="solid">
        <fgColor theme="0" tint="-4.9989318521683403E-2"/>
        <bgColor indexed="64"/>
      </patternFill>
    </fill>
    <fill>
      <patternFill patternType="solid">
        <fgColor theme="4"/>
        <bgColor theme="4"/>
      </patternFill>
    </fill>
    <fill>
      <patternFill patternType="solid">
        <fgColor theme="7" tint="0.39997558519241921"/>
        <bgColor indexed="64"/>
      </patternFill>
    </fill>
    <fill>
      <patternFill patternType="solid">
        <fgColor theme="3" tint="0.79998168889431442"/>
        <bgColor indexed="64"/>
      </patternFill>
    </fill>
    <fill>
      <patternFill patternType="solid">
        <fgColor rgb="FFFF0000"/>
        <bgColor indexed="64"/>
      </patternFill>
    </fill>
    <fill>
      <patternFill patternType="solid">
        <fgColor rgb="FFC00000"/>
        <bgColor indexed="64"/>
      </patternFill>
    </fill>
    <fill>
      <patternFill patternType="solid">
        <fgColor theme="7" tint="0.59999389629810485"/>
        <bgColor indexed="64"/>
      </patternFill>
    </fill>
    <fill>
      <patternFill patternType="solid">
        <fgColor theme="4" tint="0.79998168889431442"/>
        <bgColor theme="4" tint="0.79998168889431442"/>
      </patternFill>
    </fill>
    <fill>
      <patternFill patternType="solid">
        <fgColor theme="7" tint="0.79998168889431442"/>
        <bgColor theme="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4E8DC"/>
        <bgColor indexed="64"/>
      </patternFill>
    </fill>
    <fill>
      <patternFill patternType="solid">
        <fgColor rgb="FFFAE1E1"/>
        <bgColor indexed="64"/>
      </patternFill>
    </fill>
    <fill>
      <patternFill patternType="solid">
        <fgColor rgb="FFFFF2CC"/>
        <bgColor indexed="64"/>
      </patternFill>
    </fill>
    <fill>
      <patternFill patternType="solid">
        <fgColor rgb="FFF5EBFC"/>
        <bgColor indexed="64"/>
      </patternFill>
    </fill>
    <fill>
      <patternFill patternType="solid">
        <fgColor theme="0" tint="-0.14999847407452621"/>
        <bgColor indexed="64"/>
      </patternFill>
    </fill>
    <fill>
      <patternFill patternType="solid">
        <fgColor rgb="FFF6FAF4"/>
        <bgColor indexed="64"/>
      </patternFill>
    </fill>
    <fill>
      <patternFill patternType="solid">
        <fgColor theme="9" tint="0.39997558519241921"/>
        <bgColor indexed="64"/>
      </patternFill>
    </fill>
    <fill>
      <patternFill patternType="solid">
        <fgColor rgb="FF00B0F0"/>
        <bgColor indexed="64"/>
      </patternFill>
    </fill>
    <fill>
      <patternFill patternType="solid">
        <fgColor rgb="FFC65911"/>
        <bgColor indexed="64"/>
      </patternFill>
    </fill>
    <fill>
      <patternFill patternType="solid">
        <fgColor rgb="FF790168"/>
        <bgColor indexed="64"/>
      </patternFill>
    </fill>
    <fill>
      <patternFill patternType="solid">
        <fgColor rgb="FFFCE4D6"/>
        <bgColor indexed="64"/>
      </patternFill>
    </fill>
    <fill>
      <patternFill patternType="solid">
        <fgColor rgb="FFF7E1F4"/>
        <bgColor indexed="64"/>
      </patternFill>
    </fill>
    <fill>
      <patternFill patternType="solid">
        <fgColor rgb="FFE9DFF7"/>
        <bgColor indexed="64"/>
      </patternFill>
    </fill>
  </fills>
  <borders count="5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right style="medium">
        <color rgb="FFB8CCE4"/>
      </right>
      <top/>
      <bottom style="medium">
        <color rgb="FFB8CCE4"/>
      </bottom>
      <diagonal/>
    </border>
    <border>
      <left style="medium">
        <color rgb="FFB8CCE4"/>
      </left>
      <right style="medium">
        <color rgb="FFB8CCE4"/>
      </right>
      <top style="medium">
        <color rgb="FFB8CCE4"/>
      </top>
      <bottom style="thick">
        <color rgb="FF95B3D7"/>
      </bottom>
      <diagonal/>
    </border>
    <border>
      <left/>
      <right style="medium">
        <color rgb="FFB8CCE4"/>
      </right>
      <top style="medium">
        <color rgb="FFB8CCE4"/>
      </top>
      <bottom style="thick">
        <color rgb="FF95B3D7"/>
      </bottom>
      <diagonal/>
    </border>
    <border>
      <left style="medium">
        <color rgb="FFB8CCE4"/>
      </left>
      <right style="medium">
        <color rgb="FFB8CCE4"/>
      </right>
      <top/>
      <bottom style="medium">
        <color rgb="FFB8CCE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rgb="FFB8CCE4"/>
      </left>
      <right/>
      <top/>
      <bottom style="medium">
        <color rgb="FFB8CCE4"/>
      </bottom>
      <diagonal/>
    </border>
    <border>
      <left/>
      <right style="medium">
        <color rgb="FFB8CCE4"/>
      </right>
      <top style="medium">
        <color rgb="FFB8CCE4"/>
      </top>
      <bottom/>
      <diagonal/>
    </border>
    <border>
      <left/>
      <right style="thin">
        <color theme="8" tint="0.39994506668294322"/>
      </right>
      <top style="medium">
        <color rgb="FFB8CCE4"/>
      </top>
      <bottom style="medium">
        <color rgb="FFB8CCE4"/>
      </bottom>
      <diagonal/>
    </border>
    <border>
      <left/>
      <right/>
      <top/>
      <bottom style="medium">
        <color rgb="FFB8CCE4"/>
      </bottom>
      <diagonal/>
    </border>
    <border>
      <left style="thin">
        <color rgb="FF000000"/>
      </left>
      <right/>
      <top/>
      <bottom style="thin">
        <color indexed="64"/>
      </bottom>
      <diagonal/>
    </border>
    <border>
      <left style="thin">
        <color rgb="FF000000"/>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theme="4" tint="0.39997558519241921"/>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theme="4" tint="0.39997558519241921"/>
      </top>
      <bottom style="thin">
        <color indexed="64"/>
      </bottom>
      <diagonal/>
    </border>
    <border>
      <left/>
      <right style="medium">
        <color indexed="64"/>
      </right>
      <top style="thin">
        <color theme="4" tint="0.39997558519241921"/>
      </top>
      <bottom style="thin">
        <color indexed="64"/>
      </bottom>
      <diagonal/>
    </border>
    <border>
      <left style="thin">
        <color rgb="FF000000"/>
      </left>
      <right/>
      <top/>
      <bottom/>
      <diagonal/>
    </border>
    <border>
      <left style="thin">
        <color rgb="FF000000"/>
      </left>
      <right/>
      <top style="thin">
        <color indexed="64"/>
      </top>
      <bottom style="thin">
        <color indexed="64"/>
      </bottom>
      <diagonal/>
    </border>
    <border>
      <left/>
      <right/>
      <top style="thin">
        <color theme="4" tint="0.39997558519241921"/>
      </top>
      <bottom style="thin">
        <color indexed="64"/>
      </bottom>
      <diagonal/>
    </border>
    <border>
      <left style="thin">
        <color rgb="FF000000"/>
      </left>
      <right/>
      <top style="thin">
        <color theme="4" tint="0.39997558519241921"/>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7" fillId="0" borderId="0" applyNumberFormat="0" applyFill="0" applyBorder="0" applyAlignment="0" applyProtection="0"/>
  </cellStyleXfs>
  <cellXfs count="178">
    <xf numFmtId="0" fontId="0" fillId="0" borderId="0" xfId="0"/>
    <xf numFmtId="0" fontId="19" fillId="0" borderId="14" xfId="0" applyFont="1" applyBorder="1" applyAlignment="1">
      <alignment vertical="center" wrapText="1"/>
    </xf>
    <xf numFmtId="0" fontId="19" fillId="0" borderId="11" xfId="0" applyFont="1" applyBorder="1" applyAlignment="1">
      <alignment vertical="center" wrapText="1"/>
    </xf>
    <xf numFmtId="0" fontId="24" fillId="0" borderId="11" xfId="0" applyFont="1" applyBorder="1" applyAlignment="1">
      <alignment horizontal="left" vertical="center" wrapText="1"/>
    </xf>
    <xf numFmtId="0" fontId="19" fillId="0" borderId="11" xfId="0" applyFont="1" applyBorder="1" applyAlignment="1">
      <alignment horizontal="left" vertical="center" wrapText="1"/>
    </xf>
    <xf numFmtId="0" fontId="0" fillId="0" borderId="0" xfId="0" applyAlignment="1">
      <alignment horizontal="left"/>
    </xf>
    <xf numFmtId="0" fontId="13" fillId="34" borderId="0" xfId="0" applyFont="1" applyFill="1"/>
    <xf numFmtId="0" fontId="16" fillId="40" borderId="18" xfId="0" applyFont="1" applyFill="1" applyBorder="1"/>
    <xf numFmtId="0" fontId="16" fillId="33" borderId="18" xfId="0" applyFont="1" applyFill="1" applyBorder="1"/>
    <xf numFmtId="0" fontId="0" fillId="33" borderId="19" xfId="0" applyFill="1" applyBorder="1"/>
    <xf numFmtId="0" fontId="16" fillId="33" borderId="19" xfId="0" applyFont="1" applyFill="1" applyBorder="1"/>
    <xf numFmtId="0" fontId="13" fillId="43" borderId="20" xfId="0" applyFont="1" applyFill="1" applyBorder="1"/>
    <xf numFmtId="0" fontId="28" fillId="0" borderId="16" xfId="42" applyFont="1" applyBorder="1"/>
    <xf numFmtId="0" fontId="26" fillId="0" borderId="0" xfId="0" applyFont="1"/>
    <xf numFmtId="0" fontId="16" fillId="40" borderId="15" xfId="0" applyFont="1" applyFill="1" applyBorder="1"/>
    <xf numFmtId="0" fontId="16" fillId="33" borderId="20" xfId="0" applyFont="1" applyFill="1" applyBorder="1"/>
    <xf numFmtId="0" fontId="17" fillId="35" borderId="16" xfId="0" applyFont="1" applyFill="1" applyBorder="1" applyAlignment="1">
      <alignment horizontal="left" vertical="top"/>
    </xf>
    <xf numFmtId="0" fontId="17" fillId="38" borderId="16" xfId="0" applyFont="1" applyFill="1" applyBorder="1" applyAlignment="1">
      <alignment horizontal="left" vertical="top"/>
    </xf>
    <xf numFmtId="0" fontId="17" fillId="37" borderId="18" xfId="6" applyFont="1" applyFill="1" applyBorder="1" applyAlignment="1">
      <alignment horizontal="left" vertical="top"/>
    </xf>
    <xf numFmtId="0" fontId="17" fillId="35" borderId="18" xfId="0" applyFont="1" applyFill="1" applyBorder="1" applyAlignment="1">
      <alignment horizontal="left" vertical="top"/>
    </xf>
    <xf numFmtId="0" fontId="17" fillId="36" borderId="18" xfId="6" applyFont="1" applyFill="1" applyBorder="1" applyAlignment="1">
      <alignment horizontal="left" vertical="top"/>
    </xf>
    <xf numFmtId="0" fontId="17" fillId="41" borderId="18" xfId="0" applyFont="1" applyFill="1" applyBorder="1"/>
    <xf numFmtId="0" fontId="0" fillId="41" borderId="19" xfId="0" applyFill="1" applyBorder="1"/>
    <xf numFmtId="0" fontId="0" fillId="35" borderId="19" xfId="0" applyFill="1" applyBorder="1" applyAlignment="1">
      <alignment horizontal="left" vertical="top"/>
    </xf>
    <xf numFmtId="0" fontId="17" fillId="36" borderId="19" xfId="6" applyFont="1" applyFill="1" applyBorder="1" applyAlignment="1">
      <alignment horizontal="left" vertical="top"/>
    </xf>
    <xf numFmtId="0" fontId="0" fillId="37" borderId="17" xfId="0" applyFill="1" applyBorder="1" applyAlignment="1">
      <alignment horizontal="left" vertical="top"/>
    </xf>
    <xf numFmtId="0" fontId="19" fillId="0" borderId="10" xfId="0" applyFont="1" applyBorder="1" applyAlignment="1">
      <alignment vertical="center" wrapText="1"/>
    </xf>
    <xf numFmtId="0" fontId="19" fillId="0" borderId="10" xfId="0" applyFont="1" applyBorder="1" applyAlignment="1">
      <alignment horizontal="left" vertical="center" wrapText="1"/>
    </xf>
    <xf numFmtId="0" fontId="24" fillId="0" borderId="10" xfId="0" applyFont="1" applyBorder="1" applyAlignment="1">
      <alignment horizontal="left" vertical="center" wrapText="1"/>
    </xf>
    <xf numFmtId="0" fontId="17" fillId="41" borderId="21" xfId="0" applyFont="1" applyFill="1" applyBorder="1"/>
    <xf numFmtId="0" fontId="17" fillId="35" borderId="21" xfId="0" applyFont="1" applyFill="1" applyBorder="1" applyAlignment="1">
      <alignment horizontal="left" vertical="top"/>
    </xf>
    <xf numFmtId="0" fontId="17" fillId="38" borderId="0" xfId="0" applyFont="1" applyFill="1" applyAlignment="1">
      <alignment horizontal="left" vertical="top"/>
    </xf>
    <xf numFmtId="0" fontId="0" fillId="0" borderId="11" xfId="0" applyBorder="1"/>
    <xf numFmtId="0" fontId="19" fillId="0" borderId="0" xfId="0" applyFont="1" applyAlignment="1">
      <alignment vertical="center" wrapText="1"/>
    </xf>
    <xf numFmtId="0" fontId="19" fillId="0" borderId="22" xfId="0" applyFont="1" applyBorder="1" applyAlignment="1">
      <alignment vertical="center" wrapText="1"/>
    </xf>
    <xf numFmtId="0" fontId="0" fillId="45" borderId="0" xfId="0" applyFill="1"/>
    <xf numFmtId="0" fontId="18" fillId="45" borderId="13" xfId="0" applyFont="1" applyFill="1" applyBorder="1" applyAlignment="1">
      <alignment vertical="center" wrapText="1"/>
    </xf>
    <xf numFmtId="0" fontId="18" fillId="45" borderId="12" xfId="0" applyFont="1" applyFill="1" applyBorder="1" applyAlignment="1">
      <alignment vertical="center" wrapText="1"/>
    </xf>
    <xf numFmtId="0" fontId="18" fillId="45" borderId="23" xfId="0" applyFont="1" applyFill="1" applyBorder="1" applyAlignment="1">
      <alignment vertical="center" wrapText="1"/>
    </xf>
    <xf numFmtId="0" fontId="18" fillId="45" borderId="13" xfId="0" applyFont="1" applyFill="1" applyBorder="1" applyAlignment="1">
      <alignment horizontal="left" vertical="center" wrapText="1"/>
    </xf>
    <xf numFmtId="0" fontId="17" fillId="47" borderId="0" xfId="32" applyFont="1" applyFill="1" applyBorder="1" applyAlignment="1">
      <alignment horizontal="left" vertical="top"/>
    </xf>
    <xf numFmtId="0" fontId="29" fillId="42" borderId="19" xfId="0" applyFont="1" applyFill="1" applyBorder="1" applyAlignment="1">
      <alignment horizontal="left"/>
    </xf>
    <xf numFmtId="14" fontId="29" fillId="42" borderId="19" xfId="0" applyNumberFormat="1" applyFont="1" applyFill="1" applyBorder="1" applyAlignment="1">
      <alignment horizontal="left"/>
    </xf>
    <xf numFmtId="0" fontId="29" fillId="42" borderId="18" xfId="0" applyFont="1" applyFill="1" applyBorder="1" applyAlignment="1">
      <alignment horizontal="left"/>
    </xf>
    <xf numFmtId="0" fontId="21" fillId="48" borderId="0" xfId="32" applyFont="1" applyFill="1" applyBorder="1" applyAlignment="1">
      <alignment horizontal="left" vertical="top"/>
    </xf>
    <xf numFmtId="0" fontId="17" fillId="39" borderId="0" xfId="32" applyFont="1" applyFill="1" applyBorder="1" applyAlignment="1">
      <alignment horizontal="left" vertical="top"/>
    </xf>
    <xf numFmtId="0" fontId="17" fillId="47" borderId="19" xfId="32" applyFont="1" applyFill="1" applyBorder="1" applyAlignment="1">
      <alignment horizontal="left" vertical="top"/>
    </xf>
    <xf numFmtId="0" fontId="0" fillId="48" borderId="19" xfId="0" applyFill="1" applyBorder="1"/>
    <xf numFmtId="0" fontId="0" fillId="0" borderId="18" xfId="0" applyBorder="1"/>
    <xf numFmtId="0" fontId="0" fillId="0" borderId="19" xfId="0" applyBorder="1"/>
    <xf numFmtId="0" fontId="0" fillId="0" borderId="20" xfId="0" applyBorder="1"/>
    <xf numFmtId="0" fontId="13" fillId="43" borderId="19" xfId="0" applyFont="1" applyFill="1" applyBorder="1"/>
    <xf numFmtId="0" fontId="0" fillId="0" borderId="15" xfId="0" applyBorder="1"/>
    <xf numFmtId="0" fontId="36" fillId="50" borderId="20" xfId="0" applyFont="1" applyFill="1" applyBorder="1"/>
    <xf numFmtId="0" fontId="37" fillId="50" borderId="20" xfId="0" applyFont="1" applyFill="1" applyBorder="1"/>
    <xf numFmtId="0" fontId="38" fillId="0" borderId="0" xfId="0" applyFont="1"/>
    <xf numFmtId="0" fontId="0" fillId="33" borderId="15" xfId="0" applyFill="1" applyBorder="1"/>
    <xf numFmtId="0" fontId="36" fillId="50" borderId="19" xfId="0" applyFont="1" applyFill="1" applyBorder="1"/>
    <xf numFmtId="0" fontId="37" fillId="50" borderId="15" xfId="0" applyFont="1" applyFill="1" applyBorder="1"/>
    <xf numFmtId="0" fontId="13" fillId="43" borderId="15" xfId="0" applyFont="1" applyFill="1" applyBorder="1"/>
    <xf numFmtId="0" fontId="13" fillId="34" borderId="21" xfId="0" applyFont="1" applyFill="1" applyBorder="1"/>
    <xf numFmtId="0" fontId="0" fillId="0" borderId="21" xfId="0" applyBorder="1"/>
    <xf numFmtId="0" fontId="37" fillId="50" borderId="19" xfId="0" applyFont="1" applyFill="1" applyBorder="1"/>
    <xf numFmtId="0" fontId="0" fillId="51" borderId="0" xfId="0" applyFill="1" applyAlignment="1">
      <alignment horizontal="left"/>
    </xf>
    <xf numFmtId="0" fontId="0" fillId="52" borderId="16" xfId="0" applyFill="1" applyBorder="1" applyAlignment="1">
      <alignment horizontal="left"/>
    </xf>
    <xf numFmtId="0" fontId="0" fillId="52" borderId="17" xfId="0" applyFill="1" applyBorder="1"/>
    <xf numFmtId="0" fontId="20" fillId="52" borderId="17" xfId="0" applyFont="1" applyFill="1" applyBorder="1" applyAlignment="1">
      <alignment horizontal="left" vertical="top"/>
    </xf>
    <xf numFmtId="14" fontId="0" fillId="52" borderId="0" xfId="0" applyNumberFormat="1" applyFill="1" applyAlignment="1">
      <alignment horizontal="left"/>
    </xf>
    <xf numFmtId="0" fontId="27" fillId="42" borderId="21" xfId="42" applyFill="1" applyBorder="1" applyAlignment="1">
      <alignment wrapText="1"/>
    </xf>
    <xf numFmtId="0" fontId="0" fillId="42" borderId="0" xfId="0" applyFill="1"/>
    <xf numFmtId="0" fontId="26" fillId="0" borderId="21" xfId="0" applyFont="1" applyBorder="1"/>
    <xf numFmtId="0" fontId="0" fillId="53" borderId="21" xfId="0" applyFill="1" applyBorder="1"/>
    <xf numFmtId="0" fontId="0" fillId="53" borderId="0" xfId="0" applyFill="1"/>
    <xf numFmtId="0" fontId="13" fillId="43" borderId="27" xfId="0" applyFont="1" applyFill="1" applyBorder="1"/>
    <xf numFmtId="0" fontId="28" fillId="0" borderId="26" xfId="42" applyFont="1" applyBorder="1"/>
    <xf numFmtId="0" fontId="0" fillId="54" borderId="0" xfId="0" applyFill="1"/>
    <xf numFmtId="0" fontId="0" fillId="55" borderId="0" xfId="0" applyFill="1" applyAlignment="1">
      <alignment horizontal="left"/>
    </xf>
    <xf numFmtId="0" fontId="17" fillId="38" borderId="21" xfId="0" applyFont="1" applyFill="1" applyBorder="1" applyAlignment="1">
      <alignment horizontal="left" vertical="top"/>
    </xf>
    <xf numFmtId="0" fontId="37" fillId="50" borderId="28" xfId="0" applyFont="1" applyFill="1" applyBorder="1"/>
    <xf numFmtId="0" fontId="28" fillId="0" borderId="17" xfId="42" applyFont="1" applyBorder="1"/>
    <xf numFmtId="0" fontId="17" fillId="38" borderId="17" xfId="0" applyFont="1" applyFill="1" applyBorder="1" applyAlignment="1">
      <alignment horizontal="left" vertical="top"/>
    </xf>
    <xf numFmtId="0" fontId="0" fillId="0" borderId="21" xfId="0" applyBorder="1" applyAlignment="1">
      <alignment horizontal="left"/>
    </xf>
    <xf numFmtId="0" fontId="38" fillId="0" borderId="21" xfId="0" applyFont="1" applyBorder="1"/>
    <xf numFmtId="0" fontId="34" fillId="42" borderId="10" xfId="0" applyFont="1" applyFill="1" applyBorder="1" applyAlignment="1">
      <alignment vertical="top" wrapText="1"/>
    </xf>
    <xf numFmtId="0" fontId="13" fillId="34" borderId="29" xfId="0" applyFont="1" applyFill="1" applyBorder="1"/>
    <xf numFmtId="0" fontId="0" fillId="42" borderId="29" xfId="0" applyFill="1" applyBorder="1" applyAlignment="1">
      <alignment horizontal="left"/>
    </xf>
    <xf numFmtId="0" fontId="36" fillId="50" borderId="15" xfId="0" applyFont="1" applyFill="1" applyBorder="1"/>
    <xf numFmtId="0" fontId="28" fillId="0" borderId="30" xfId="42" applyFont="1" applyBorder="1"/>
    <xf numFmtId="0" fontId="29" fillId="42" borderId="15" xfId="0" applyFont="1" applyFill="1" applyBorder="1" applyAlignment="1">
      <alignment horizontal="left"/>
    </xf>
    <xf numFmtId="0" fontId="0" fillId="0" borderId="29" xfId="0" applyBorder="1"/>
    <xf numFmtId="0" fontId="21" fillId="57" borderId="15" xfId="0" applyFont="1" applyFill="1" applyBorder="1" applyAlignment="1">
      <alignment vertical="top" wrapText="1"/>
    </xf>
    <xf numFmtId="0" fontId="19" fillId="0" borderId="0" xfId="0" applyFont="1" applyAlignment="1">
      <alignment wrapText="1"/>
    </xf>
    <xf numFmtId="0" fontId="17" fillId="38" borderId="34" xfId="0" applyFont="1" applyFill="1" applyBorder="1" applyAlignment="1">
      <alignment horizontal="left" vertical="top"/>
    </xf>
    <xf numFmtId="0" fontId="17" fillId="38" borderId="35" xfId="0" applyFont="1" applyFill="1" applyBorder="1" applyAlignment="1">
      <alignment horizontal="left" vertical="top"/>
    </xf>
    <xf numFmtId="0" fontId="0" fillId="33" borderId="36" xfId="0" applyFill="1" applyBorder="1"/>
    <xf numFmtId="0" fontId="0" fillId="33" borderId="37" xfId="0" applyFill="1" applyBorder="1"/>
    <xf numFmtId="0" fontId="37" fillId="50" borderId="38" xfId="0" applyFont="1" applyFill="1" applyBorder="1"/>
    <xf numFmtId="0" fontId="37" fillId="50" borderId="39" xfId="0" applyFont="1" applyFill="1" applyBorder="1"/>
    <xf numFmtId="0" fontId="13" fillId="43" borderId="40" xfId="0" applyFont="1" applyFill="1" applyBorder="1"/>
    <xf numFmtId="0" fontId="13" fillId="43" borderId="37" xfId="0" applyFont="1" applyFill="1" applyBorder="1"/>
    <xf numFmtId="0" fontId="28" fillId="0" borderId="41" xfId="42" applyFont="1" applyBorder="1"/>
    <xf numFmtId="0" fontId="28" fillId="0" borderId="42" xfId="42" applyFont="1" applyBorder="1"/>
    <xf numFmtId="0" fontId="29" fillId="42" borderId="43" xfId="0" applyFont="1" applyFill="1" applyBorder="1" applyAlignment="1">
      <alignment horizontal="left"/>
    </xf>
    <xf numFmtId="0" fontId="29" fillId="42" borderId="44" xfId="0" applyFont="1" applyFill="1" applyBorder="1" applyAlignment="1">
      <alignment horizontal="left"/>
    </xf>
    <xf numFmtId="0" fontId="29" fillId="42" borderId="45" xfId="0" applyFont="1" applyFill="1" applyBorder="1" applyAlignment="1">
      <alignment horizontal="left"/>
    </xf>
    <xf numFmtId="0" fontId="27" fillId="0" borderId="0" xfId="42" applyBorder="1" applyAlignment="1">
      <alignment vertical="center"/>
    </xf>
    <xf numFmtId="0" fontId="36" fillId="50" borderId="18" xfId="0" applyFont="1" applyFill="1" applyBorder="1"/>
    <xf numFmtId="0" fontId="27" fillId="0" borderId="21" xfId="42" applyBorder="1" applyAlignment="1">
      <alignment vertical="center"/>
    </xf>
    <xf numFmtId="0" fontId="0" fillId="54" borderId="21" xfId="0" applyFill="1" applyBorder="1"/>
    <xf numFmtId="0" fontId="17" fillId="47" borderId="18" xfId="32" applyFont="1" applyFill="1" applyBorder="1" applyAlignment="1">
      <alignment horizontal="left" vertical="top"/>
    </xf>
    <xf numFmtId="0" fontId="0" fillId="33" borderId="18" xfId="0" applyFill="1" applyBorder="1"/>
    <xf numFmtId="0" fontId="0" fillId="55" borderId="21" xfId="0" applyFill="1" applyBorder="1" applyAlignment="1">
      <alignment horizontal="left"/>
    </xf>
    <xf numFmtId="0" fontId="0" fillId="48" borderId="18" xfId="0" applyFill="1" applyBorder="1"/>
    <xf numFmtId="0" fontId="27" fillId="49" borderId="30" xfId="42" applyFill="1" applyBorder="1" applyAlignment="1">
      <alignment vertical="center"/>
    </xf>
    <xf numFmtId="0" fontId="42" fillId="0" borderId="25" xfId="0" applyFont="1" applyBorder="1" applyAlignment="1">
      <alignment vertical="center" wrapText="1"/>
    </xf>
    <xf numFmtId="0" fontId="27" fillId="49" borderId="46" xfId="42" applyFill="1" applyBorder="1" applyAlignment="1">
      <alignment vertical="center"/>
    </xf>
    <xf numFmtId="0" fontId="17" fillId="38" borderId="0" xfId="0" applyFont="1" applyFill="1" applyAlignment="1">
      <alignment horizontal="left" vertical="top" wrapText="1"/>
    </xf>
    <xf numFmtId="0" fontId="27" fillId="0" borderId="0" xfId="42" applyAlignment="1">
      <alignment vertical="center"/>
    </xf>
    <xf numFmtId="0" fontId="29" fillId="0" borderId="10" xfId="0" applyFont="1" applyBorder="1" applyAlignment="1">
      <alignment vertical="center" wrapText="1"/>
    </xf>
    <xf numFmtId="0" fontId="0" fillId="0" borderId="0" xfId="0" applyAlignment="1">
      <alignment vertical="center"/>
    </xf>
    <xf numFmtId="0" fontId="16" fillId="40" borderId="19" xfId="0" applyFont="1" applyFill="1" applyBorder="1"/>
    <xf numFmtId="14" fontId="0" fillId="58" borderId="47" xfId="0" applyNumberFormat="1" applyFill="1" applyBorder="1" applyAlignment="1">
      <alignment horizontal="left"/>
    </xf>
    <xf numFmtId="14" fontId="0" fillId="58" borderId="48" xfId="0" applyNumberFormat="1" applyFill="1" applyBorder="1" applyAlignment="1">
      <alignment horizontal="left"/>
    </xf>
    <xf numFmtId="14" fontId="0" fillId="58" borderId="49" xfId="0" applyNumberFormat="1" applyFill="1" applyBorder="1" applyAlignment="1">
      <alignment horizontal="left"/>
    </xf>
    <xf numFmtId="0" fontId="16" fillId="40" borderId="40" xfId="0" applyFont="1" applyFill="1" applyBorder="1"/>
    <xf numFmtId="0" fontId="37" fillId="50" borderId="40" xfId="0" applyFont="1" applyFill="1" applyBorder="1"/>
    <xf numFmtId="0" fontId="37" fillId="50" borderId="37" xfId="0" applyFont="1" applyFill="1" applyBorder="1"/>
    <xf numFmtId="0" fontId="13" fillId="43" borderId="36" xfId="0" applyFont="1" applyFill="1" applyBorder="1"/>
    <xf numFmtId="0" fontId="27" fillId="49" borderId="50" xfId="42" applyFill="1" applyBorder="1" applyAlignment="1">
      <alignment vertical="center"/>
    </xf>
    <xf numFmtId="0" fontId="27" fillId="49" borderId="51" xfId="42" applyFill="1" applyBorder="1" applyAlignment="1">
      <alignment vertical="center"/>
    </xf>
    <xf numFmtId="0" fontId="17" fillId="59" borderId="41" xfId="32" applyFont="1" applyFill="1" applyBorder="1" applyAlignment="1">
      <alignment horizontal="left" vertical="top"/>
    </xf>
    <xf numFmtId="0" fontId="17" fillId="59" borderId="17" xfId="32" applyFont="1" applyFill="1" applyBorder="1" applyAlignment="1">
      <alignment horizontal="left" vertical="top"/>
    </xf>
    <xf numFmtId="0" fontId="17" fillId="59" borderId="39" xfId="32" applyFont="1" applyFill="1" applyBorder="1" applyAlignment="1">
      <alignment horizontal="left" vertical="top"/>
    </xf>
    <xf numFmtId="14" fontId="0" fillId="58" borderId="48" xfId="0" quotePrefix="1" applyNumberFormat="1" applyFill="1" applyBorder="1" applyAlignment="1">
      <alignment horizontal="left"/>
    </xf>
    <xf numFmtId="0" fontId="39" fillId="0" borderId="25" xfId="0" applyFont="1" applyBorder="1" applyAlignment="1">
      <alignment horizontal="left" vertical="center" wrapText="1"/>
    </xf>
    <xf numFmtId="0" fontId="42" fillId="0" borderId="25" xfId="0" applyFont="1" applyBorder="1" applyAlignment="1">
      <alignment horizontal="left" vertical="center" wrapText="1"/>
    </xf>
    <xf numFmtId="0" fontId="19" fillId="0" borderId="25" xfId="0" applyFont="1" applyBorder="1" applyAlignment="1">
      <alignment horizontal="left" vertical="center" wrapText="1"/>
    </xf>
    <xf numFmtId="0" fontId="19" fillId="0" borderId="0" xfId="0" applyFont="1" applyAlignment="1">
      <alignment horizontal="left" vertical="center" wrapText="1"/>
    </xf>
    <xf numFmtId="0" fontId="42" fillId="0" borderId="0" xfId="0" applyFont="1" applyAlignment="1">
      <alignment horizontal="left" vertical="center" wrapText="1"/>
    </xf>
    <xf numFmtId="0" fontId="17" fillId="60" borderId="0" xfId="6" applyFont="1" applyFill="1" applyBorder="1" applyAlignment="1">
      <alignment horizontal="left" vertical="top"/>
    </xf>
    <xf numFmtId="0" fontId="17" fillId="41" borderId="21" xfId="6" applyFont="1" applyFill="1" applyBorder="1" applyAlignment="1">
      <alignment horizontal="left" vertical="top"/>
    </xf>
    <xf numFmtId="0" fontId="17" fillId="41" borderId="0" xfId="6" applyFont="1" applyFill="1" applyBorder="1" applyAlignment="1">
      <alignment horizontal="left" vertical="top"/>
    </xf>
    <xf numFmtId="0" fontId="17" fillId="61" borderId="0" xfId="8" applyFont="1" applyFill="1" applyBorder="1" applyAlignment="1">
      <alignment horizontal="left" vertical="center"/>
    </xf>
    <xf numFmtId="0" fontId="17" fillId="62" borderId="0" xfId="8" applyFont="1" applyFill="1" applyBorder="1" applyAlignment="1">
      <alignment horizontal="left" vertical="center"/>
    </xf>
    <xf numFmtId="0" fontId="17" fillId="61" borderId="19" xfId="8" applyFont="1" applyFill="1" applyBorder="1" applyAlignment="1">
      <alignment horizontal="left" vertical="center"/>
    </xf>
    <xf numFmtId="0" fontId="0" fillId="63" borderId="0" xfId="0" applyFill="1"/>
    <xf numFmtId="0" fontId="13" fillId="34" borderId="52" xfId="0" applyFont="1" applyFill="1" applyBorder="1"/>
    <xf numFmtId="0" fontId="17" fillId="62" borderId="52" xfId="8" applyFont="1" applyFill="1" applyBorder="1" applyAlignment="1">
      <alignment horizontal="left" vertical="center"/>
    </xf>
    <xf numFmtId="0" fontId="16" fillId="33" borderId="53" xfId="0" applyFont="1" applyFill="1" applyBorder="1"/>
    <xf numFmtId="0" fontId="37" fillId="50" borderId="27" xfId="0" applyFont="1" applyFill="1" applyBorder="1"/>
    <xf numFmtId="0" fontId="13" fillId="43" borderId="53" xfId="0" applyFont="1" applyFill="1" applyBorder="1"/>
    <xf numFmtId="0" fontId="29" fillId="42" borderId="53" xfId="0" applyFont="1" applyFill="1" applyBorder="1" applyAlignment="1">
      <alignment horizontal="left"/>
    </xf>
    <xf numFmtId="0" fontId="0" fillId="0" borderId="52" xfId="0" applyBorder="1"/>
    <xf numFmtId="0" fontId="27" fillId="49" borderId="54" xfId="42" applyFill="1" applyBorder="1" applyAlignment="1">
      <alignment vertical="center"/>
    </xf>
    <xf numFmtId="0" fontId="17" fillId="64" borderId="0" xfId="8" applyFont="1" applyFill="1" applyBorder="1" applyAlignment="1">
      <alignment horizontal="left" vertical="center"/>
    </xf>
    <xf numFmtId="0" fontId="17" fillId="64" borderId="52" xfId="8" applyFont="1" applyFill="1" applyBorder="1" applyAlignment="1">
      <alignment horizontal="left" vertical="center"/>
    </xf>
    <xf numFmtId="0" fontId="0" fillId="65" borderId="0" xfId="0" applyFill="1"/>
    <xf numFmtId="0" fontId="0" fillId="65" borderId="52" xfId="0" applyFill="1" applyBorder="1"/>
    <xf numFmtId="0" fontId="17" fillId="38" borderId="26" xfId="0" applyFont="1" applyFill="1" applyBorder="1" applyAlignment="1">
      <alignment horizontal="left" vertical="top"/>
    </xf>
    <xf numFmtId="0" fontId="27" fillId="49" borderId="55" xfId="42" applyFill="1" applyBorder="1" applyAlignment="1">
      <alignment vertical="center"/>
    </xf>
    <xf numFmtId="0" fontId="24" fillId="0" borderId="10" xfId="0" applyFont="1" applyBorder="1" applyAlignment="1">
      <alignment vertical="center" wrapText="1"/>
    </xf>
    <xf numFmtId="0" fontId="35" fillId="40" borderId="11" xfId="0" applyFont="1" applyFill="1" applyBorder="1" applyAlignment="1">
      <alignment vertical="center" wrapText="1"/>
    </xf>
    <xf numFmtId="0" fontId="16" fillId="44" borderId="24" xfId="0" applyFont="1" applyFill="1" applyBorder="1" applyAlignment="1">
      <alignment vertical="center"/>
    </xf>
    <xf numFmtId="14" fontId="24" fillId="0" borderId="11" xfId="0" applyNumberFormat="1" applyFont="1" applyBorder="1" applyAlignment="1">
      <alignment horizontal="left" vertical="center" wrapText="1"/>
    </xf>
    <xf numFmtId="14" fontId="24" fillId="0" borderId="10" xfId="0" applyNumberFormat="1" applyFont="1" applyBorder="1" applyAlignment="1">
      <alignment horizontal="left" vertical="center" wrapText="1"/>
    </xf>
    <xf numFmtId="0" fontId="16" fillId="44" borderId="24" xfId="0" applyFont="1" applyFill="1" applyBorder="1" applyAlignment="1">
      <alignment horizontal="right" vertical="center"/>
    </xf>
    <xf numFmtId="0" fontId="19" fillId="0" borderId="25" xfId="0" applyFont="1" applyBorder="1" applyAlignment="1">
      <alignment vertical="center" wrapText="1"/>
    </xf>
    <xf numFmtId="0" fontId="13" fillId="46" borderId="25" xfId="0" applyFont="1" applyFill="1" applyBorder="1" applyAlignment="1">
      <alignment vertical="center" wrapText="1"/>
    </xf>
    <xf numFmtId="0" fontId="29" fillId="0" borderId="10" xfId="0" applyFont="1" applyBorder="1" applyAlignment="1">
      <alignment horizontal="left" vertical="center" wrapText="1"/>
    </xf>
    <xf numFmtId="0" fontId="33" fillId="0" borderId="10" xfId="0" applyFont="1" applyBorder="1" applyAlignment="1">
      <alignment horizontal="left" vertical="center" wrapText="1"/>
    </xf>
    <xf numFmtId="0" fontId="0" fillId="0" borderId="0" xfId="0" applyAlignment="1">
      <alignment horizontal="left" vertical="center"/>
    </xf>
    <xf numFmtId="0" fontId="25" fillId="0" borderId="0" xfId="0" applyFont="1" applyAlignment="1">
      <alignment horizontal="left" vertical="center"/>
    </xf>
    <xf numFmtId="0" fontId="27" fillId="49" borderId="15" xfId="42" applyFill="1" applyBorder="1" applyAlignment="1">
      <alignment vertical="center"/>
    </xf>
    <xf numFmtId="0" fontId="21" fillId="51" borderId="0" xfId="0" applyFont="1" applyFill="1" applyAlignment="1">
      <alignment horizontal="left" vertical="top" wrapText="1"/>
    </xf>
    <xf numFmtId="0" fontId="0" fillId="51" borderId="0" xfId="0" applyFill="1" applyAlignment="1">
      <alignment horizontal="left" wrapText="1"/>
    </xf>
    <xf numFmtId="0" fontId="16" fillId="56" borderId="31" xfId="0" applyFont="1" applyFill="1" applyBorder="1" applyAlignment="1">
      <alignment horizontal="center"/>
    </xf>
    <xf numFmtId="0" fontId="16" fillId="56" borderId="32" xfId="0" applyFont="1" applyFill="1" applyBorder="1" applyAlignment="1">
      <alignment horizontal="center"/>
    </xf>
    <xf numFmtId="0" fontId="16" fillId="56" borderId="33" xfId="0" applyFont="1" applyFill="1" applyBorder="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61">
    <dxf>
      <font>
        <b val="0"/>
        <i val="0"/>
        <strike val="0"/>
        <condense val="0"/>
        <extend val="0"/>
        <outline val="0"/>
        <shadow val="0"/>
        <u/>
        <vertAlign val="baseline"/>
        <sz val="8"/>
        <color theme="10"/>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style="thin">
          <color indexed="64"/>
        </left>
        <right style="thin">
          <color indexed="64"/>
        </right>
        <top style="thin">
          <color theme="4" tint="0.39997558519241921"/>
        </top>
        <bottom style="thin">
          <color indexed="64"/>
        </bottom>
        <vertical/>
        <horizontal/>
      </border>
    </dxf>
    <dxf>
      <font>
        <u/>
        <sz val="8"/>
        <color theme="10"/>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style="thin">
          <color indexed="64"/>
        </left>
        <right style="thin">
          <color indexed="64"/>
        </right>
        <top style="thin">
          <color theme="4" tint="0.39997558519241921"/>
        </top>
        <bottom style="thin">
          <color indexed="64"/>
        </bottom>
        <vertical/>
        <horizontal/>
      </border>
    </dxf>
    <dxf>
      <font>
        <b val="0"/>
        <i val="0"/>
        <strike val="0"/>
        <condense val="0"/>
        <extend val="0"/>
        <outline val="0"/>
        <shadow val="0"/>
        <u/>
        <vertAlign val="baseline"/>
        <sz val="8"/>
        <color theme="10"/>
        <name val="Calibri"/>
        <scheme val="minor"/>
      </font>
      <alignment horizontal="general" vertical="bottom" textRotation="0" wrapText="0" indent="0" justifyLastLine="0" shrinkToFit="0" readingOrder="0"/>
      <border diagonalUp="0" diagonalDown="0">
        <left style="thin">
          <color indexed="64"/>
        </left>
        <right/>
        <top/>
        <bottom style="thin">
          <color indexed="64"/>
        </bottom>
        <vertical/>
        <horizontal/>
      </border>
    </dxf>
    <dxf>
      <font>
        <b val="0"/>
        <i val="0"/>
        <strike val="0"/>
        <condense val="0"/>
        <extend val="0"/>
        <outline val="0"/>
        <shadow val="0"/>
        <u/>
        <vertAlign val="baseline"/>
        <sz val="8"/>
        <color theme="10"/>
        <name val="Calibri"/>
        <scheme val="minor"/>
      </font>
      <alignment horizontal="general" vertical="bottom" textRotation="0" wrapText="0" indent="0" justifyLastLine="0" shrinkToFit="0" readingOrder="0"/>
      <border diagonalUp="0" diagonalDown="0">
        <left style="thin">
          <color indexed="64"/>
        </left>
        <right/>
        <top/>
        <bottom style="thin">
          <color indexed="64"/>
        </bottom>
        <vertical/>
        <horizontal/>
      </border>
    </dxf>
    <dxf>
      <font>
        <u/>
        <sz val="8"/>
        <color theme="10"/>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style="thin">
          <color indexed="64"/>
        </left>
        <right style="thin">
          <color indexed="64"/>
        </right>
        <top style="thin">
          <color theme="4" tint="0.39997558519241921"/>
        </top>
        <bottom style="thin">
          <color indexed="64"/>
        </bottom>
        <vertical/>
        <horizontal/>
      </border>
    </dxf>
    <dxf>
      <font>
        <u/>
        <sz val="8"/>
        <color theme="10"/>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style="thin">
          <color indexed="64"/>
        </left>
        <right style="thin">
          <color indexed="64"/>
        </right>
        <top style="thin">
          <color theme="4" tint="0.39997558519241921"/>
        </top>
        <bottom style="thin">
          <color indexed="64"/>
        </bottom>
        <vertical/>
        <horizontal/>
      </border>
    </dxf>
    <dxf>
      <font>
        <u/>
        <sz val="8"/>
        <color theme="10"/>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style="thin">
          <color indexed="64"/>
        </left>
        <right style="thin">
          <color indexed="64"/>
        </right>
        <top style="thin">
          <color theme="4" tint="0.39997558519241921"/>
        </top>
        <bottom style="thin">
          <color indexed="64"/>
        </bottom>
        <vertical/>
        <horizontal/>
      </border>
    </dxf>
    <dxf>
      <font>
        <b val="0"/>
        <i val="0"/>
        <strike val="0"/>
        <condense val="0"/>
        <extend val="0"/>
        <outline val="0"/>
        <shadow val="0"/>
        <u/>
        <vertAlign val="baseline"/>
        <sz val="8"/>
        <color theme="10"/>
        <name val="Calibri"/>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style="thin">
          <color indexed="64"/>
        </left>
        <right style="thin">
          <color indexed="64"/>
        </right>
        <top style="thin">
          <color theme="4" tint="0.39997558519241921"/>
        </top>
        <bottom style="thin">
          <color indexed="64"/>
        </bottom>
        <vertical/>
        <horizontal/>
      </border>
    </dxf>
    <dxf>
      <font>
        <b val="0"/>
        <i val="0"/>
        <strike val="0"/>
        <condense val="0"/>
        <extend val="0"/>
        <outline val="0"/>
        <shadow val="0"/>
        <u/>
        <vertAlign val="baseline"/>
        <sz val="8"/>
        <color theme="10"/>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style="thin">
          <color indexed="64"/>
        </left>
        <right style="thin">
          <color indexed="64"/>
        </right>
        <top style="thin">
          <color theme="4" tint="0.39997558519241921"/>
        </top>
        <bottom style="thin">
          <color indexed="64"/>
        </bottom>
        <vertical/>
        <horizontal/>
      </border>
    </dxf>
    <dxf>
      <font>
        <b val="0"/>
        <i val="0"/>
        <strike val="0"/>
        <condense val="0"/>
        <extend val="0"/>
        <outline val="0"/>
        <shadow val="0"/>
        <u/>
        <vertAlign val="baseline"/>
        <sz val="8"/>
        <color theme="10"/>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style="thin">
          <color indexed="64"/>
        </left>
        <right style="thin">
          <color indexed="64"/>
        </right>
        <top style="thin">
          <color theme="4" tint="0.39997558519241921"/>
        </top>
        <bottom style="thin">
          <color indexed="64"/>
        </bottom>
        <vertical/>
        <horizontal/>
      </border>
    </dxf>
    <dxf>
      <font>
        <u/>
        <sz val="8"/>
        <color theme="10"/>
      </font>
      <alignment horizontal="general" vertical="bottom" textRotation="0" wrapText="0" indent="0" justifyLastLine="0" shrinkToFit="0" readingOrder="0"/>
      <border diagonalUp="0" diagonalDown="0">
        <left style="thin">
          <color indexed="64"/>
        </left>
        <right/>
        <top/>
        <bottom style="thin">
          <color indexed="64"/>
        </bottom>
        <vertical/>
        <horizontal/>
      </border>
    </dxf>
    <dxf>
      <numFmt numFmtId="0" formatCode="General"/>
    </dxf>
    <dxf>
      <border>
        <left style="thin">
          <color rgb="FF000000"/>
        </left>
      </border>
    </dxf>
    <dxf>
      <numFmt numFmtId="0" formatCode="General"/>
    </dxf>
    <dxf>
      <numFmt numFmtId="0" formatCode="General"/>
    </dxf>
    <dxf>
      <numFmt numFmtId="0" formatCode="General"/>
    </dxf>
    <dxf>
      <numFmt numFmtId="0" formatCode="General"/>
    </dxf>
    <dxf>
      <numFmt numFmtId="0" formatCode="General"/>
      <border>
        <left style="thin">
          <color rgb="FF000000"/>
        </left>
      </border>
    </dxf>
    <dxf>
      <border diagonalUp="0" diagonalDown="0"/>
    </dxf>
    <dxf>
      <border diagonalUp="0" diagonalDown="0">
        <left style="medium">
          <color indexed="64"/>
        </left>
      </border>
    </dxf>
    <dxf>
      <font>
        <b val="0"/>
        <i val="0"/>
        <strike val="0"/>
        <condense val="0"/>
        <extend val="0"/>
        <outline val="0"/>
        <shadow val="0"/>
        <u/>
        <vertAlign val="baseline"/>
        <sz val="8"/>
        <color theme="10"/>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style="thin">
          <color indexed="64"/>
        </left>
        <right style="thin">
          <color indexed="64"/>
        </right>
        <top style="thin">
          <color theme="4" tint="0.39997558519241921"/>
        </top>
        <bottom style="thin">
          <color indexed="64"/>
        </bottom>
        <vertical/>
        <horizontal/>
      </border>
    </dxf>
    <dxf>
      <font>
        <b val="0"/>
        <i val="0"/>
        <strike val="0"/>
        <condense val="0"/>
        <extend val="0"/>
        <outline val="0"/>
        <shadow val="0"/>
        <u/>
        <vertAlign val="baseline"/>
        <sz val="8"/>
        <color theme="10"/>
        <name val="Calibri"/>
        <scheme val="minor"/>
      </font>
      <alignment horizontal="general" vertical="bottom" textRotation="0" wrapText="0" indent="0" justifyLastLine="0" shrinkToFit="0" readingOrder="0"/>
      <border diagonalUp="0" diagonalDown="0">
        <left style="thin">
          <color indexed="64"/>
        </left>
        <right/>
        <top/>
        <bottom style="thin">
          <color indexed="64"/>
        </bottom>
        <vertical/>
        <horizontal/>
      </border>
    </dxf>
    <dxf>
      <font>
        <b val="0"/>
        <i val="0"/>
        <strike val="0"/>
        <condense val="0"/>
        <extend val="0"/>
        <outline val="0"/>
        <shadow val="0"/>
        <u/>
        <vertAlign val="baseline"/>
        <sz val="8"/>
        <color theme="10"/>
        <name val="Calibri"/>
        <scheme val="minor"/>
      </font>
      <alignment horizontal="general" vertical="bottom" textRotation="0" wrapText="0" indent="0" justifyLastLine="0" shrinkToFit="0" readingOrder="0"/>
      <border diagonalUp="0" diagonalDown="0">
        <left style="thin">
          <color indexed="64"/>
        </left>
        <right/>
        <top/>
        <bottom style="thin">
          <color indexed="64"/>
        </bottom>
        <vertical/>
        <horizontal/>
      </border>
    </dxf>
    <dxf>
      <font>
        <b val="0"/>
        <i val="0"/>
        <strike val="0"/>
        <condense val="0"/>
        <extend val="0"/>
        <outline val="0"/>
        <shadow val="0"/>
        <u/>
        <vertAlign val="baseline"/>
        <sz val="8"/>
        <color theme="10"/>
        <name val="Calibri"/>
        <scheme val="minor"/>
      </font>
      <alignment horizontal="general" vertical="bottom" textRotation="0" wrapText="0" indent="0" justifyLastLine="0" shrinkToFit="0" readingOrder="0"/>
      <border diagonalUp="0" diagonalDown="0">
        <left style="thin">
          <color indexed="64"/>
        </left>
        <right/>
        <top/>
        <bottom style="thin">
          <color indexed="64"/>
        </bottom>
        <vertical/>
        <horizontal/>
      </border>
    </dxf>
    <dxf>
      <font>
        <b val="0"/>
        <i val="0"/>
        <strike val="0"/>
        <condense val="0"/>
        <extend val="0"/>
        <outline val="0"/>
        <shadow val="0"/>
        <u/>
        <vertAlign val="baseline"/>
        <sz val="8"/>
        <color theme="10"/>
        <name val="Calibri"/>
        <scheme val="minor"/>
      </font>
      <alignment horizontal="general" vertical="bottom" textRotation="0" wrapText="0" indent="0" justifyLastLine="0" shrinkToFit="0" readingOrder="0"/>
      <border diagonalUp="0" diagonalDown="0">
        <left style="thin">
          <color indexed="64"/>
        </left>
        <right/>
        <top/>
        <bottom style="thin">
          <color indexed="64"/>
        </bottom>
        <vertical/>
        <horizontal/>
      </border>
    </dxf>
    <dxf>
      <font>
        <u/>
        <sz val="8"/>
        <color theme="10"/>
      </font>
      <alignment horizontal="general" vertical="bottom" textRotation="0" wrapText="0" indent="0" justifyLastLine="0" shrinkToFit="0" readingOrder="0"/>
      <border diagonalUp="0" diagonalDown="0">
        <left style="thin">
          <color indexed="64"/>
        </left>
        <right/>
        <top/>
        <bottom style="thin">
          <color indexed="64"/>
        </bottom>
        <vertical/>
        <horizontal/>
      </border>
    </dxf>
    <dxf>
      <font>
        <b val="0"/>
        <i val="0"/>
        <strike val="0"/>
        <condense val="0"/>
        <extend val="0"/>
        <outline val="0"/>
        <shadow val="0"/>
        <u/>
        <vertAlign val="baseline"/>
        <sz val="8"/>
        <color theme="10"/>
        <name val="Calibri"/>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style="thin">
          <color indexed="64"/>
        </left>
        <right/>
        <top/>
        <bottom style="thin">
          <color indexed="64"/>
        </bottom>
        <vertical/>
        <horizontal/>
      </border>
    </dxf>
    <dxf>
      <border diagonalUp="0" diagonalDown="0">
        <left style="thin">
          <color indexed="64"/>
        </left>
        <vertical/>
      </border>
    </dxf>
    <dxf>
      <font>
        <b val="0"/>
        <i val="0"/>
        <strike val="0"/>
        <condense val="0"/>
        <extend val="0"/>
        <outline val="0"/>
        <shadow val="0"/>
        <u/>
        <vertAlign val="baseline"/>
        <sz val="8"/>
        <color theme="10"/>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style="thin">
          <color indexed="64"/>
        </left>
        <right style="thin">
          <color indexed="64"/>
        </right>
        <top style="thin">
          <color theme="4" tint="0.39997558519241921"/>
        </top>
        <bottom style="thin">
          <color indexed="64"/>
        </bottom>
        <vertical/>
        <horizontal/>
      </border>
    </dxf>
    <dxf>
      <font>
        <b val="0"/>
        <i val="0"/>
        <strike val="0"/>
        <condense val="0"/>
        <extend val="0"/>
        <outline val="0"/>
        <shadow val="0"/>
        <u/>
        <vertAlign val="baseline"/>
        <sz val="8"/>
        <color theme="10"/>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style="thin">
          <color indexed="64"/>
        </left>
        <right style="thin">
          <color indexed="64"/>
        </right>
        <top style="thin">
          <color theme="4" tint="0.39997558519241921"/>
        </top>
        <bottom style="thin">
          <color indexed="64"/>
        </bottom>
        <vertical/>
        <horizontal/>
      </border>
    </dxf>
    <dxf>
      <font>
        <b val="0"/>
        <i val="0"/>
        <strike val="0"/>
        <condense val="0"/>
        <extend val="0"/>
        <outline val="0"/>
        <shadow val="0"/>
        <u/>
        <vertAlign val="baseline"/>
        <sz val="8"/>
        <color theme="10"/>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style="thin">
          <color indexed="64"/>
        </left>
        <right style="thin">
          <color indexed="64"/>
        </right>
        <top style="thin">
          <color theme="4" tint="0.39997558519241921"/>
        </top>
        <bottom style="thin">
          <color indexed="64"/>
        </bottom>
        <vertical/>
        <horizontal/>
      </border>
    </dxf>
    <dxf>
      <font>
        <b val="0"/>
        <i val="0"/>
        <strike val="0"/>
        <condense val="0"/>
        <extend val="0"/>
        <outline val="0"/>
        <shadow val="0"/>
        <u/>
        <vertAlign val="baseline"/>
        <sz val="8"/>
        <color theme="10"/>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style="thin">
          <color indexed="64"/>
        </left>
        <right style="thin">
          <color indexed="64"/>
        </right>
        <top style="thin">
          <color theme="4" tint="0.39997558519241921"/>
        </top>
        <bottom style="thin">
          <color indexed="64"/>
        </bottom>
        <vertical/>
        <horizontal/>
      </border>
    </dxf>
    <dxf>
      <font>
        <b val="0"/>
        <i val="0"/>
        <strike val="0"/>
        <condense val="0"/>
        <extend val="0"/>
        <outline val="0"/>
        <shadow val="0"/>
        <u/>
        <vertAlign val="baseline"/>
        <sz val="8"/>
        <color theme="10"/>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style="thin">
          <color indexed="64"/>
        </left>
        <right style="thin">
          <color indexed="64"/>
        </right>
        <top style="thin">
          <color theme="4" tint="0.39997558519241921"/>
        </top>
        <bottom style="thin">
          <color indexed="64"/>
        </bottom>
        <vertical/>
        <horizontal/>
      </border>
    </dxf>
    <dxf>
      <font>
        <b val="0"/>
        <i val="0"/>
        <strike val="0"/>
        <condense val="0"/>
        <extend val="0"/>
        <outline val="0"/>
        <shadow val="0"/>
        <u/>
        <vertAlign val="baseline"/>
        <sz val="8"/>
        <color theme="10"/>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style="thin">
          <color indexed="64"/>
        </left>
        <right style="thin">
          <color indexed="64"/>
        </right>
        <top style="thin">
          <color theme="4" tint="0.39997558519241921"/>
        </top>
        <bottom style="thin">
          <color indexed="64"/>
        </bottom>
        <vertical/>
        <horizontal/>
      </border>
    </dxf>
    <dxf>
      <font>
        <b val="0"/>
        <i val="0"/>
        <strike val="0"/>
        <condense val="0"/>
        <extend val="0"/>
        <outline val="0"/>
        <shadow val="0"/>
        <u/>
        <vertAlign val="baseline"/>
        <sz val="8"/>
        <color theme="10"/>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style="thin">
          <color indexed="64"/>
        </left>
        <right style="thin">
          <color indexed="64"/>
        </right>
        <top style="thin">
          <color theme="4" tint="0.39997558519241921"/>
        </top>
        <bottom style="thin">
          <color indexed="64"/>
        </bottom>
        <vertical/>
        <horizontal/>
      </border>
    </dxf>
    <dxf>
      <font>
        <b val="0"/>
        <i val="0"/>
        <strike val="0"/>
        <condense val="0"/>
        <extend val="0"/>
        <outline val="0"/>
        <shadow val="0"/>
        <u/>
        <vertAlign val="baseline"/>
        <sz val="8"/>
        <color theme="10"/>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style="thin">
          <color indexed="64"/>
        </left>
        <right style="thin">
          <color indexed="64"/>
        </right>
        <top style="thin">
          <color theme="4" tint="0.39997558519241921"/>
        </top>
        <bottom style="thin">
          <color indexed="64"/>
        </bottom>
        <vertical/>
        <horizontal/>
      </border>
    </dxf>
    <dxf>
      <font>
        <b val="0"/>
        <i val="0"/>
        <strike val="0"/>
        <condense val="0"/>
        <extend val="0"/>
        <outline val="0"/>
        <shadow val="0"/>
        <u/>
        <vertAlign val="baseline"/>
        <sz val="8"/>
        <color theme="10"/>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style="thin">
          <color indexed="64"/>
        </left>
        <right style="thin">
          <color indexed="64"/>
        </right>
        <top style="thin">
          <color theme="4" tint="0.39997558519241921"/>
        </top>
        <bottom style="thin">
          <color indexed="64"/>
        </bottom>
        <vertical/>
        <horizontal/>
      </border>
    </dxf>
    <dxf>
      <font>
        <b val="0"/>
        <i val="0"/>
        <strike val="0"/>
        <condense val="0"/>
        <extend val="0"/>
        <outline val="0"/>
        <shadow val="0"/>
        <u/>
        <vertAlign val="baseline"/>
        <sz val="8"/>
        <color theme="10"/>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style="thin">
          <color indexed="64"/>
        </left>
        <right style="thin">
          <color indexed="64"/>
        </right>
        <top style="thin">
          <color theme="4" tint="0.39997558519241921"/>
        </top>
        <bottom style="thin">
          <color indexed="64"/>
        </bottom>
        <vertical/>
        <horizontal/>
      </border>
    </dxf>
    <dxf>
      <font>
        <b val="0"/>
        <i val="0"/>
        <strike val="0"/>
        <condense val="0"/>
        <extend val="0"/>
        <outline val="0"/>
        <shadow val="0"/>
        <u/>
        <vertAlign val="baseline"/>
        <sz val="8"/>
        <color theme="10"/>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style="thin">
          <color indexed="64"/>
        </left>
        <right style="thin">
          <color indexed="64"/>
        </right>
        <top style="thin">
          <color theme="4" tint="0.39997558519241921"/>
        </top>
        <bottom style="thin">
          <color indexed="64"/>
        </bottom>
        <vertical/>
        <horizontal/>
      </border>
    </dxf>
    <dxf>
      <font>
        <b val="0"/>
        <i val="0"/>
        <strike val="0"/>
        <condense val="0"/>
        <extend val="0"/>
        <outline val="0"/>
        <shadow val="0"/>
        <u/>
        <vertAlign val="baseline"/>
        <sz val="8"/>
        <color theme="10"/>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style="thin">
          <color indexed="64"/>
        </left>
        <right style="thin">
          <color indexed="64"/>
        </right>
        <top style="thin">
          <color theme="4" tint="0.39997558519241921"/>
        </top>
        <bottom style="thin">
          <color indexed="64"/>
        </bottom>
        <vertical/>
        <horizontal/>
      </border>
    </dxf>
    <dxf>
      <font>
        <b val="0"/>
        <i val="0"/>
        <strike val="0"/>
        <condense val="0"/>
        <extend val="0"/>
        <outline val="0"/>
        <shadow val="0"/>
        <u/>
        <vertAlign val="baseline"/>
        <sz val="8"/>
        <color theme="10"/>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style="thin">
          <color indexed="64"/>
        </left>
        <right style="thin">
          <color indexed="64"/>
        </right>
        <top style="thin">
          <color theme="4" tint="0.39997558519241921"/>
        </top>
        <bottom style="thin">
          <color indexed="64"/>
        </bottom>
        <vertical/>
        <horizontal/>
      </border>
    </dxf>
    <dxf>
      <font>
        <b val="0"/>
        <i val="0"/>
        <strike val="0"/>
        <condense val="0"/>
        <extend val="0"/>
        <outline val="0"/>
        <shadow val="0"/>
        <u/>
        <vertAlign val="baseline"/>
        <sz val="8"/>
        <color theme="10"/>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style="thin">
          <color indexed="64"/>
        </left>
        <right style="thin">
          <color indexed="64"/>
        </right>
        <top style="thin">
          <color theme="4" tint="0.39997558519241921"/>
        </top>
        <bottom style="thin">
          <color indexed="64"/>
        </bottom>
        <vertical/>
        <horizontal/>
      </border>
    </dxf>
    <dxf>
      <font>
        <b val="0"/>
        <i val="0"/>
        <strike val="0"/>
        <condense val="0"/>
        <extend val="0"/>
        <outline val="0"/>
        <shadow val="0"/>
        <u/>
        <vertAlign val="baseline"/>
        <sz val="8"/>
        <color theme="10"/>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style="thin">
          <color indexed="64"/>
        </left>
        <right style="thin">
          <color indexed="64"/>
        </right>
        <top style="thin">
          <color theme="4" tint="0.39997558519241921"/>
        </top>
        <bottom style="thin">
          <color indexed="64"/>
        </bottom>
        <vertical/>
        <horizontal/>
      </border>
    </dxf>
    <dxf>
      <font>
        <b val="0"/>
        <i val="0"/>
        <strike val="0"/>
        <condense val="0"/>
        <extend val="0"/>
        <outline val="0"/>
        <shadow val="0"/>
        <u/>
        <vertAlign val="baseline"/>
        <sz val="8"/>
        <color theme="10"/>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style="thin">
          <color indexed="64"/>
        </left>
        <right style="thin">
          <color indexed="64"/>
        </right>
        <top style="thin">
          <color theme="4" tint="0.39997558519241921"/>
        </top>
        <bottom style="thin">
          <color indexed="64"/>
        </bottom>
        <vertical/>
        <horizontal/>
      </border>
    </dxf>
    <dxf>
      <font>
        <b val="0"/>
        <i val="0"/>
        <strike val="0"/>
        <condense val="0"/>
        <extend val="0"/>
        <outline val="0"/>
        <shadow val="0"/>
        <u/>
        <vertAlign val="baseline"/>
        <sz val="8"/>
        <color theme="10"/>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style="thin">
          <color indexed="64"/>
        </left>
        <right style="thin">
          <color indexed="64"/>
        </right>
        <top style="thin">
          <color theme="4" tint="0.39997558519241921"/>
        </top>
        <bottom style="thin">
          <color indexed="64"/>
        </bottom>
        <vertical/>
        <horizontal/>
      </border>
    </dxf>
    <dxf>
      <font>
        <b val="0"/>
        <i val="0"/>
        <strike val="0"/>
        <condense val="0"/>
        <extend val="0"/>
        <outline val="0"/>
        <shadow val="0"/>
        <u/>
        <vertAlign val="baseline"/>
        <sz val="8"/>
        <color theme="10"/>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style="thin">
          <color indexed="64"/>
        </left>
        <right style="thin">
          <color indexed="64"/>
        </right>
        <top style="thin">
          <color theme="4" tint="0.39997558519241921"/>
        </top>
        <bottom style="thin">
          <color indexed="64"/>
        </bottom>
        <vertical/>
        <horizontal/>
      </border>
    </dxf>
    <dxf>
      <font>
        <b val="0"/>
        <i val="0"/>
        <strike val="0"/>
        <condense val="0"/>
        <extend val="0"/>
        <outline val="0"/>
        <shadow val="0"/>
        <u/>
        <vertAlign val="baseline"/>
        <sz val="8"/>
        <color theme="10"/>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style="thin">
          <color indexed="64"/>
        </left>
        <right style="thin">
          <color indexed="64"/>
        </right>
        <top style="thin">
          <color theme="4" tint="0.39997558519241921"/>
        </top>
        <bottom style="thin">
          <color indexed="64"/>
        </bottom>
        <vertical/>
        <horizontal/>
      </border>
    </dxf>
    <dxf>
      <font>
        <b val="0"/>
        <i val="0"/>
        <strike val="0"/>
        <condense val="0"/>
        <extend val="0"/>
        <outline val="0"/>
        <shadow val="0"/>
        <u/>
        <vertAlign val="baseline"/>
        <sz val="8"/>
        <color theme="10"/>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style="thin">
          <color indexed="64"/>
        </left>
        <right style="thin">
          <color indexed="64"/>
        </right>
        <top style="thin">
          <color theme="4" tint="0.39997558519241921"/>
        </top>
        <bottom style="thin">
          <color indexed="64"/>
        </bottom>
        <vertical/>
        <horizontal/>
      </border>
    </dxf>
    <dxf>
      <font>
        <b val="0"/>
        <i val="0"/>
        <strike val="0"/>
        <condense val="0"/>
        <extend val="0"/>
        <outline val="0"/>
        <shadow val="0"/>
        <u/>
        <vertAlign val="baseline"/>
        <sz val="8"/>
        <color theme="10"/>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style="thin">
          <color indexed="64"/>
        </left>
        <right style="thin">
          <color indexed="64"/>
        </right>
        <top style="thin">
          <color theme="4" tint="0.39997558519241921"/>
        </top>
        <bottom style="thin">
          <color indexed="64"/>
        </bottom>
        <vertical/>
        <horizontal/>
      </border>
    </dxf>
    <dxf>
      <font>
        <b val="0"/>
        <i val="0"/>
        <strike val="0"/>
        <condense val="0"/>
        <extend val="0"/>
        <outline val="0"/>
        <shadow val="0"/>
        <u/>
        <vertAlign val="baseline"/>
        <sz val="8"/>
        <color theme="10"/>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style="thin">
          <color indexed="64"/>
        </left>
        <right style="thin">
          <color indexed="64"/>
        </right>
        <top style="thin">
          <color theme="4" tint="0.39997558519241921"/>
        </top>
        <bottom style="thin">
          <color indexed="64"/>
        </bottom>
        <vertical/>
        <horizontal/>
      </border>
    </dxf>
    <dxf>
      <font>
        <b val="0"/>
        <i val="0"/>
        <strike val="0"/>
        <condense val="0"/>
        <extend val="0"/>
        <outline val="0"/>
        <shadow val="0"/>
        <u/>
        <vertAlign val="baseline"/>
        <sz val="8"/>
        <color theme="10"/>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style="thin">
          <color indexed="64"/>
        </left>
        <right style="thin">
          <color indexed="64"/>
        </right>
        <top style="thin">
          <color theme="4" tint="0.39997558519241921"/>
        </top>
        <bottom style="thin">
          <color indexed="64"/>
        </bottom>
        <vertical/>
        <horizontal/>
      </border>
    </dxf>
    <dxf>
      <font>
        <b val="0"/>
        <i val="0"/>
        <strike val="0"/>
        <condense val="0"/>
        <extend val="0"/>
        <outline val="0"/>
        <shadow val="0"/>
        <u/>
        <vertAlign val="baseline"/>
        <sz val="8"/>
        <color theme="10"/>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style="thin">
          <color indexed="64"/>
        </left>
        <right style="thin">
          <color indexed="64"/>
        </right>
        <top style="thin">
          <color theme="4" tint="0.39997558519241921"/>
        </top>
        <bottom style="thin">
          <color indexed="64"/>
        </bottom>
        <vertical/>
        <horizontal/>
      </border>
    </dxf>
    <dxf>
      <font>
        <b val="0"/>
        <i val="0"/>
        <strike val="0"/>
        <condense val="0"/>
        <extend val="0"/>
        <outline val="0"/>
        <shadow val="0"/>
        <u/>
        <vertAlign val="baseline"/>
        <sz val="8"/>
        <color theme="10"/>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style="thin">
          <color indexed="64"/>
        </left>
        <right style="thin">
          <color indexed="64"/>
        </right>
        <top style="thin">
          <color theme="4" tint="0.39997558519241921"/>
        </top>
        <bottom style="thin">
          <color indexed="64"/>
        </bottom>
        <vertical/>
        <horizontal/>
      </border>
    </dxf>
    <dxf>
      <font>
        <b val="0"/>
        <i val="0"/>
        <strike val="0"/>
        <condense val="0"/>
        <extend val="0"/>
        <outline val="0"/>
        <shadow val="0"/>
        <u/>
        <vertAlign val="baseline"/>
        <sz val="8"/>
        <color theme="10"/>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style="thin">
          <color indexed="64"/>
        </left>
        <right style="thin">
          <color indexed="64"/>
        </right>
        <top style="thin">
          <color theme="4" tint="0.39997558519241921"/>
        </top>
        <bottom style="thin">
          <color indexed="64"/>
        </bottom>
        <vertical/>
        <horizontal/>
      </border>
    </dxf>
    <dxf>
      <font>
        <b val="0"/>
        <i val="0"/>
        <strike val="0"/>
        <condense val="0"/>
        <extend val="0"/>
        <outline val="0"/>
        <shadow val="0"/>
        <u/>
        <vertAlign val="baseline"/>
        <sz val="8"/>
        <color theme="10"/>
        <name val="Calibri"/>
        <scheme val="minor"/>
      </font>
      <alignment horizontal="general" vertical="bottom" textRotation="0" wrapText="0" indent="0" justifyLastLine="0" shrinkToFit="0" readingOrder="0"/>
      <border diagonalUp="0" diagonalDown="0">
        <left style="thin">
          <color indexed="64"/>
        </left>
        <right/>
        <top/>
        <bottom style="thin">
          <color indexed="64"/>
        </bottom>
        <vertical/>
        <horizontal/>
      </border>
    </dxf>
    <dxf>
      <font>
        <b val="0"/>
        <i val="0"/>
        <strike val="0"/>
        <condense val="0"/>
        <extend val="0"/>
        <outline val="0"/>
        <shadow val="0"/>
        <u/>
        <vertAlign val="baseline"/>
        <sz val="8"/>
        <color theme="10"/>
        <name val="Calibri"/>
        <scheme val="minor"/>
      </font>
      <alignment horizontal="general" vertical="bottom" textRotation="0" wrapText="0" indent="0" justifyLastLine="0" shrinkToFit="0" readingOrder="0"/>
      <border diagonalUp="0" diagonalDown="0">
        <left style="thin">
          <color indexed="64"/>
        </left>
        <right/>
        <top/>
        <bottom style="thin">
          <color indexed="64"/>
        </bottom>
        <vertical/>
        <horizontal/>
      </border>
    </dxf>
    <dxf>
      <font>
        <b val="0"/>
        <i val="0"/>
        <strike val="0"/>
        <condense val="0"/>
        <extend val="0"/>
        <outline val="0"/>
        <shadow val="0"/>
        <u/>
        <vertAlign val="baseline"/>
        <sz val="8"/>
        <color theme="10"/>
        <name val="Calibri"/>
        <scheme val="minor"/>
      </font>
      <alignment horizontal="general" vertical="bottom" textRotation="0" wrapText="0" indent="0" justifyLastLine="0" shrinkToFit="0" readingOrder="0"/>
      <border diagonalUp="0" diagonalDown="0">
        <left style="thin">
          <color indexed="64"/>
        </left>
        <right/>
        <top/>
        <bottom style="thin">
          <color indexed="64"/>
        </bottom>
        <vertical/>
        <horizontal/>
      </border>
    </dxf>
    <dxf>
      <border outline="0">
        <right style="thin">
          <color indexed="64"/>
        </right>
        <top style="thin">
          <color indexed="64"/>
        </top>
        <bottom style="thin">
          <color indexed="64"/>
        </bottom>
      </border>
    </dxf>
    <dxf>
      <font>
        <b val="0"/>
        <i val="0"/>
        <strike val="0"/>
        <condense val="0"/>
        <extend val="0"/>
        <outline val="0"/>
        <shadow val="0"/>
        <u/>
        <vertAlign val="baseline"/>
        <sz val="8"/>
        <color theme="10"/>
        <name val="Calibri"/>
        <scheme val="minor"/>
      </font>
      <alignment horizontal="general" vertical="bottom" textRotation="0" wrapText="0" indent="0" justifyLastLine="0" shrinkToFit="0" readingOrder="0"/>
    </dxf>
    <dxf>
      <border>
        <bottom style="thin">
          <color indexed="64"/>
        </bottom>
      </border>
    </dxf>
    <dxf>
      <alignment textRotation="0" wrapText="0" justifyLastLine="0" shrinkToFit="0" readingOrder="0"/>
    </dxf>
  </dxfs>
  <tableStyles count="0" defaultTableStyle="TableStyleMedium2" defaultPivotStyle="PivotStyleLight16"/>
  <colors>
    <mruColors>
      <color rgb="FFE9DFF7"/>
      <color rgb="FFF7E1F4"/>
      <color rgb="FF990183"/>
      <color rgb="FF790168"/>
      <color rgb="FFF6FAF4"/>
      <color rgb="FFF5EBFC"/>
      <color rgb="FFF4E8FC"/>
      <color rgb="FFEFDEFC"/>
      <color rgb="FFF1E9F7"/>
      <color rgb="FFE2C9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33</xdr:col>
      <xdr:colOff>95250</xdr:colOff>
      <xdr:row>10</xdr:row>
      <xdr:rowOff>0</xdr:rowOff>
    </xdr:from>
    <xdr:to>
      <xdr:col>33</xdr:col>
      <xdr:colOff>1914525</xdr:colOff>
      <xdr:row>10</xdr:row>
      <xdr:rowOff>1266824</xdr:rowOff>
    </xdr:to>
    <xdr:sp macro="" textlink="">
      <xdr:nvSpPr>
        <xdr:cNvPr id="5" name="TextBox 4" hidden="1">
          <a:extLst>
            <a:ext uri="{FF2B5EF4-FFF2-40B4-BE49-F238E27FC236}">
              <a16:creationId xmlns:a16="http://schemas.microsoft.com/office/drawing/2014/main" id="{00000000-0008-0000-0000-000005000000}"/>
            </a:ext>
          </a:extLst>
        </xdr:cNvPr>
        <xdr:cNvSpPr txBox="1"/>
      </xdr:nvSpPr>
      <xdr:spPr>
        <a:xfrm>
          <a:off x="5572125" y="1304924"/>
          <a:ext cx="1257300" cy="2543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t>Record W, if seeds are collected from a wild source. </a:t>
          </a:r>
        </a:p>
        <a:p>
          <a:endParaRPr lang="en-GB" sz="1100"/>
        </a:p>
        <a:p>
          <a:r>
            <a:rPr lang="en-GB" sz="1100"/>
            <a:t>Record C, if seeds are collected from a cultivated source.</a:t>
          </a:r>
        </a:p>
      </xdr:txBody>
    </xdr:sp>
    <xdr:clientData/>
  </xdr:twoCellAnchor>
  <xdr:twoCellAnchor editAs="oneCell">
    <xdr:from>
      <xdr:col>7</xdr:col>
      <xdr:colOff>25400</xdr:colOff>
      <xdr:row>1</xdr:row>
      <xdr:rowOff>165100</xdr:rowOff>
    </xdr:from>
    <xdr:to>
      <xdr:col>8</xdr:col>
      <xdr:colOff>773959</xdr:colOff>
      <xdr:row>1</xdr:row>
      <xdr:rowOff>1269805</xdr:rowOff>
    </xdr:to>
    <xdr:pic>
      <xdr:nvPicPr>
        <xdr:cNvPr id="2" name="Picture 1">
          <a:extLst>
            <a:ext uri="{FF2B5EF4-FFF2-40B4-BE49-F238E27FC236}">
              <a16:creationId xmlns:a16="http://schemas.microsoft.com/office/drawing/2014/main" id="{4DCAAC1F-D084-CD52-A8F8-C6FF3FA30D0C}"/>
            </a:ext>
          </a:extLst>
        </xdr:cNvPr>
        <xdr:cNvPicPr>
          <a:picLocks noChangeAspect="1"/>
        </xdr:cNvPicPr>
      </xdr:nvPicPr>
      <xdr:blipFill>
        <a:blip xmlns:r="http://schemas.openxmlformats.org/officeDocument/2006/relationships" r:embed="rId1"/>
        <a:stretch>
          <a:fillRect/>
        </a:stretch>
      </xdr:blipFill>
      <xdr:spPr>
        <a:xfrm>
          <a:off x="12611100" y="355600"/>
          <a:ext cx="2161434" cy="1107880"/>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6:DM8" insertRowShift="1" totalsRowShown="0" headerRowDxfId="60" dataDxfId="58" headerRowBorderDxfId="59" tableBorderDxfId="57" dataCellStyle="Hyperlink">
  <autoFilter ref="A6:DM8" xr:uid="{00000000-0009-0000-0100-000001000000}"/>
  <tableColumns count="117">
    <tableColumn id="1" xr3:uid="{00000000-0010-0000-0000-000001000000}" name="GMCATEGORY" dataDxfId="56" dataCellStyle="Hyperlink"/>
    <tableColumn id="2" xr3:uid="{00000000-0010-0000-0000-000002000000}" name="SEEDBANK" dataDxfId="55" dataCellStyle="Hyperlink"/>
    <tableColumn id="3" xr3:uid="{00000000-0010-0000-0000-000003000000}" name="ACCESSION" dataDxfId="54" dataCellStyle="Hyperlink"/>
    <tableColumn id="22" xr3:uid="{3874AAFD-88C0-4BDC-8FEA-45BBC3C369C6}" name="PROJNAME" dataDxfId="53" dataCellStyle="Hyperlink"/>
    <tableColumn id="26" xr3:uid="{4F237B43-1A7A-4F30-BE52-DE8EF7998376}" name="SEEDDUPS" dataDxfId="52" dataCellStyle="Hyperlink"/>
    <tableColumn id="24" xr3:uid="{A5CBEEC8-C611-4395-BE02-C21657893DCF}" name="SUBCOLLECT" dataDxfId="51" dataCellStyle="Hyperlink"/>
    <tableColumn id="23" xr3:uid="{41917D17-F1FC-4F74-8102-7AC156E6A6E4}" name="TPSW" dataDxfId="50" dataCellStyle="Hyperlink"/>
    <tableColumn id="27" xr3:uid="{EB1433AD-2984-4BE7-BF3D-59943120497B}" name="TOTALWT" dataDxfId="49" dataCellStyle="Hyperlink"/>
    <tableColumn id="28" xr3:uid="{4AD5FE7C-FA83-4A1D-A0BF-E584011330E0}" name="INITCOUNT" dataDxfId="48" dataCellStyle="Hyperlink"/>
    <tableColumn id="29" xr3:uid="{549A7E93-C5EC-4413-92D1-AB5AF3CD5FCC}" name="CURRCOUNT" dataDxfId="47" dataCellStyle="Hyperlink"/>
    <tableColumn id="30" xr3:uid="{FEE224D9-B570-45A1-AEC5-2C77E3602C3A}" name="ADJSTCOUNT" dataDxfId="46" dataCellStyle="Hyperlink"/>
    <tableColumn id="31" xr3:uid="{904FD82E-E539-4997-B9C2-C084EA39486D}" name="BATCHCODE" dataDxfId="45" dataCellStyle="Hyperlink"/>
    <tableColumn id="32" xr3:uid="{59A63AFF-7C9D-428E-99CC-22E305610D27}" name="AGREEMENT" dataDxfId="44" dataCellStyle="Hyperlink"/>
    <tableColumn id="33" xr3:uid="{E22ED130-6CC2-4EAB-B263-8D95A1F3B2F9}" name="AGREECODE" dataDxfId="43" dataCellStyle="Hyperlink"/>
    <tableColumn id="34" xr3:uid="{2BBF905C-496A-4378-A88F-F715FF5C0129}" name="AGREESTART" dataDxfId="42" dataCellStyle="Hyperlink"/>
    <tableColumn id="35" xr3:uid="{25AEA9BD-D911-4F83-9F58-88DBCBA1C036}" name="AGREEEND" dataDxfId="41" dataCellStyle="Hyperlink"/>
    <tableColumn id="36" xr3:uid="{6AEA4029-5F5F-4F87-A269-E4657BF7B1A2}" name="BOLRESTR" dataDxfId="40" dataCellStyle="Hyperlink"/>
    <tableColumn id="38" xr3:uid="{CAC4585E-BA6D-4544-843D-435FD944B5EC}" name="CITES" dataDxfId="39" dataCellStyle="Hyperlink"/>
    <tableColumn id="39" xr3:uid="{D0A5AE42-2629-49FA-8AB5-B94F056E2D04}" name="QUARANTINE" dataDxfId="38" dataCellStyle="Hyperlink"/>
    <tableColumn id="40" xr3:uid="{4D16C60B-DBD7-486C-8C10-94EDC68B3DC6}" name="ORIGINSTAT" dataDxfId="37" dataCellStyle="Hyperlink"/>
    <tableColumn id="41" xr3:uid="{3A2CF9A4-90C8-494C-A8CA-DF05053ABE83}" name="MONITORING" dataDxfId="36" dataCellStyle="Hyperlink"/>
    <tableColumn id="42" xr3:uid="{9BC273F5-374F-468D-B7B1-63BC84A8E22A}" name="CUTTEST" dataDxfId="35" dataCellStyle="Hyperlink"/>
    <tableColumn id="43" xr3:uid="{8AEF95F1-38E6-4AE5-B17F-BDC914AB5551}" name="SEEDSFRUIT" dataDxfId="34" dataCellStyle="Hyperlink"/>
    <tableColumn id="44" xr3:uid="{ECCDD2D9-4480-48EE-9446-DDA83F4DB47E}" name="DONORORG" dataDxfId="33" dataCellStyle="Hyperlink"/>
    <tableColumn id="45" xr3:uid="{7C2F7BD1-71C3-4345-B678-24C987C663A9}" name="DONORDATE" dataDxfId="32" dataCellStyle="Hyperlink"/>
    <tableColumn id="46" xr3:uid="{63DA2033-5DE8-45B0-B7C9-DC28108798B6}" name="ACCESSIOND" dataDxfId="31" dataCellStyle="Hyperlink"/>
    <tableColumn id="47" xr3:uid="{562A7242-A3BE-43B8-A5C5-0A40CD1BBBD2}" name="DISTPOLICY" dataDxfId="30" dataCellStyle="Hyperlink"/>
    <tableColumn id="48" xr3:uid="{D9733491-6CC0-4A08-B17B-6510AE85E691}" name="BANKDATE" dataDxfId="29" dataCellStyle="Hyperlink"/>
    <tableColumn id="49" xr3:uid="{AADCD6BB-2AEF-4896-BA7C-0164DEFD2B5A}" name="COMMENTS" dataDxfId="28" dataCellStyle="Hyperlink"/>
    <tableColumn id="72" xr3:uid="{0B27B139-9437-466E-9429-2F24AC0851BA}" name="PREFIX" dataDxfId="27"/>
    <tableColumn id="9" xr3:uid="{00000000-0010-0000-0000-000009000000}" name="NUMBER" dataDxfId="26" dataCellStyle="Hyperlink"/>
    <tableColumn id="71" xr3:uid="{07723092-9309-400B-AA96-67B1A8CF5393}" name="SUFFIX"/>
    <tableColumn id="4" xr3:uid="{00000000-0010-0000-0000-000004000000}" name="CULTIVATED" dataDxfId="25" dataCellStyle="Hyperlink"/>
    <tableColumn id="5" xr3:uid="{00000000-0010-0000-0000-000005000000}" name="COLLDD" dataDxfId="24" dataCellStyle="Hyperlink"/>
    <tableColumn id="6" xr3:uid="{00000000-0010-0000-0000-000006000000}" name="COLLMM" dataDxfId="23" dataCellStyle="Hyperlink"/>
    <tableColumn id="7" xr3:uid="{00000000-0010-0000-0000-000007000000}" name="COLLYY" dataDxfId="22" dataCellStyle="Hyperlink"/>
    <tableColumn id="92" xr3:uid="{37A947BA-088B-4205-A1B5-A5B6CBE5DD80}" name="ORTHODOX"/>
    <tableColumn id="8" xr3:uid="{00000000-0010-0000-0000-000008000000}" name="COLLECTOR" dataDxfId="21" dataCellStyle="Hyperlink"/>
    <tableColumn id="50" xr3:uid="{CFEE509A-5C26-4AAE-BD2E-9E0208AB45B4}" name="ADDCOLL" dataDxfId="20" dataCellStyle="Hyperlink"/>
    <tableColumn id="70" xr3:uid="{C3A0C853-866F-4CF5-A82E-AE9744FE85D9}" name="VOUCHER" dataDxfId="19"/>
    <tableColumn id="80" xr3:uid="{F7F9E826-1E60-4260-BF41-23E441A9A8FA}" name="VOUCHERTYP"/>
    <tableColumn id="84" xr3:uid="{7D358797-5A18-4CE8-BE5C-0442E3B7085E}" name="DUPS"/>
    <tableColumn id="90" xr3:uid="{3C47EA6D-FC22-47C8-904C-B252B78ADCC7}" name="DNASAMPLE" dataDxfId="18"/>
    <tableColumn id="109" xr3:uid="{0C7A87AA-071D-4DA9-8C98-A868F1BC0E5F}" name="FAMILY"/>
    <tableColumn id="110" xr3:uid="{086332A6-612D-40FD-8F9F-95A9272A475F}" name="GENUS"/>
    <tableColumn id="111" xr3:uid="{0B66E085-D2DA-4452-9AC8-0EBE367F4DFC}" name="SP1"/>
    <tableColumn id="112" xr3:uid="{BAB78D1A-277D-42C8-9DF7-0BC139B33DBF}" name="AUTHOR1"/>
    <tableColumn id="113" xr3:uid="{909630A0-2226-44D2-86BF-0590533E9299}" name="RANK1"/>
    <tableColumn id="114" xr3:uid="{BDACE400-9A79-4AEA-BBDB-EF3F6560F1F1}" name="SP2"/>
    <tableColumn id="115" xr3:uid="{F179FA9F-C133-4A4C-AEC3-5A0F8B8207F4}" name="AUTHOR2"/>
    <tableColumn id="116" xr3:uid="{C982D8E0-A8C2-458C-B907-4970BB76DBB1}" name="RANK2"/>
    <tableColumn id="117" xr3:uid="{0D719FB3-13DD-4558-A627-AD2B87FD4674}" name="SP3"/>
    <tableColumn id="118" xr3:uid="{309A6599-70E0-4CC8-BD71-FB7ADC3DEC71}" name="AUTHOR3"/>
    <tableColumn id="119" xr3:uid="{EE36CD05-2757-454D-A660-FC6B46B10400}" name="PLANTFORM"/>
    <tableColumn id="120" xr3:uid="{CB39A4EA-7846-4A18-B6A6-7A0D6F4B480E}" name="CF"/>
    <tableColumn id="121" xr3:uid="{5C6B80AD-E668-48BF-AF7E-AC5ED3597D54}" name="RECEIVEDAS"/>
    <tableColumn id="102" xr3:uid="{D9578B45-8699-40DE-9451-B8BCA8F22257}" name="VERNACULAR"/>
    <tableColumn id="103" xr3:uid="{B7087CFB-9D5D-4974-BE56-DDE27AF72FF5}" name="LANGUAGE"/>
    <tableColumn id="104" xr3:uid="{FE4601BA-6D97-49FA-9D78-6AA144738C40}" name="USES"/>
    <tableColumn id="105" xr3:uid="{A540F7FE-DCB6-4355-A62B-3710438AC112}" name="PLANTDESC"/>
    <tableColumn id="106" xr3:uid="{611AA970-371D-45BC-BE8E-DE4C0E8B9237}" name="PLANTHT"/>
    <tableColumn id="107" xr3:uid="{5BAF20B7-FECB-4913-B371-3E9B973898B2}" name="MFPLANTS"/>
    <tableColumn id="108" xr3:uid="{1224E29D-9CE9-4023-B098-6827136B50F6}" name="DETBY"/>
    <tableColumn id="100" xr3:uid="{F8C43ABA-2D20-4A11-85C8-B6C114155F0E}" name="DETSTATUS"/>
    <tableColumn id="101" xr3:uid="{EBAFAE75-C163-42FD-84CA-32F129ECBB07}" name="DETNOTES"/>
    <tableColumn id="13" xr3:uid="{79D7D616-43E9-487E-A776-5F4E8E61283B}" name="DETDATE"/>
    <tableColumn id="18" xr3:uid="{3BC3CA78-8010-4B9F-877D-E5F7FB61C61B}" name="NUMCUT" dataDxfId="17">
      <calculatedColumnFormula>HYPERLINK("#"&amp;ADDRESS(MATCH(BO6,SEED_MODULE_FIELDS_GLOSSARY!$D:$D,0),7,,,"SEED_MODULE_FIELDS_GLOSSARY"),BO8)</calculatedColumnFormula>
    </tableColumn>
    <tableColumn id="19" xr3:uid="{08250274-D8FF-4DE6-88D3-92B5A2CB5FCA}" name="CUTRIPE" dataDxfId="16">
      <calculatedColumnFormula>HYPERLINK("#"&amp;ADDRESS(MATCH(BP6,SEED_MODULE_FIELDS_GLOSSARY!$D:$D,0),7,,,"SEED_MODULE_FIELDS_GLOSSARY"),BP8)</calculatedColumnFormula>
    </tableColumn>
    <tableColumn id="25" xr3:uid="{71A345A4-ACFD-49E1-B948-5039F605C2A8}" name="CUTINFEST" dataDxfId="15">
      <calculatedColumnFormula>HYPERLINK("#"&amp;ADDRESS(MATCH(BQ6,SEED_MODULE_FIELDS_GLOSSARY!$D:$D,0),7,,,"SEED_MODULE_FIELDS_GLOSSARY"),BQ8)</calculatedColumnFormula>
    </tableColumn>
    <tableColumn id="91" xr3:uid="{CBADB7BF-CBEB-417B-B04E-67F8F5D645A6}" name="CUTIMMAT" dataDxfId="14">
      <calculatedColumnFormula>HYPERLINK("#"&amp;ADDRESS(MATCH(BR6,SEED_MODULE_FIELDS_GLOSSARY!$D:$D,0),7,,,"SEED_MODULE_FIELDS_GLOSSARY"),BR8)</calculatedColumnFormula>
    </tableColumn>
    <tableColumn id="93" xr3:uid="{96BC131F-4ECE-4CEC-B18E-90634132BFB5}" name="CUTEMPTY" dataDxfId="13">
      <calculatedColumnFormula>HYPERLINK("#"&amp;ADDRESS(MATCH(BS6,SEED_MODULE_FIELDS_GLOSSARY!$D:$D,0),7,,,"SEED_MODULE_FIELDS_GLOSSARY"),BS8)</calculatedColumnFormula>
    </tableColumn>
    <tableColumn id="15" xr3:uid="{66AABA3F-1FA5-4F0E-A925-628E68E10B5F}" name="POPAREA" dataDxfId="12"/>
    <tableColumn id="99" xr3:uid="{D1F29050-F348-43E7-AE78-B8ED89F5C92E}" name="POPSIZE" dataDxfId="11">
      <calculatedColumnFormula>HYPERLINK("#"&amp;ADDRESS(MATCH(BU6,SEED_MODULE_FIELDS_GLOSSARY!$D:$D,0),7,,,"SEED_MODULE_FIELDS_GLOSSARY"),BU8)</calculatedColumnFormula>
    </tableColumn>
    <tableColumn id="98" xr3:uid="{3941F9D2-17FC-4511-ADE3-A07E795EBFF9}" name="POPTREND"/>
    <tableColumn id="96" xr3:uid="{9405DDA5-7BE1-42D1-8E97-2C813FE254BA}" name="RECRUIT"/>
    <tableColumn id="97" xr3:uid="{2AC3C1A1-3CC7-4559-A6CA-DD1A3B15B073}" name="PLANTSAMP"/>
    <tableColumn id="20" xr3:uid="{88E5D1E0-56D1-4293-B278-20477DA4A867}" name="PLANTTOTAL"/>
    <tableColumn id="21" xr3:uid="{A130B840-F039-4A0A-9B88-57D5A515BFD4}" name="PLANTDISP"/>
    <tableColumn id="37" xr3:uid="{BA25A79A-A107-4EEA-97D4-E777B07BD789}" name="PCSEED"/>
    <tableColumn id="53" xr3:uid="{4A0EE9E3-C5E5-4A9C-969F-46D80D530056}" name="PCSAMPLED"/>
    <tableColumn id="54" xr3:uid="{2825EF2D-7B67-4EC2-B991-FB869BA642AA}" name="SAMPLEAREA"/>
    <tableColumn id="58" xr3:uid="{2FB74922-CF2E-438A-8B0F-5A79CF008793}" name="PCVEG"/>
    <tableColumn id="59" xr3:uid="{00D408AD-DB9C-4DE0-A405-5D13D97FD8AB}" name="PCFLOWER"/>
    <tableColumn id="60" xr3:uid="{AFBC30C4-C597-4B64-B6F0-7CD1C2492B14}" name="PCIMMATURE"/>
    <tableColumn id="61" xr3:uid="{B8251C4E-EC96-49A4-BEB2-AE3B5E5C0030}" name="PCMATURE"/>
    <tableColumn id="63" xr3:uid="{A1AB80DD-FF7A-4335-8784-BCEC61D21205}" name="PCPOSTDISP"/>
    <tableColumn id="64" xr3:uid="{84246F29-9814-40F8-AC59-53531A212F9A}" name="20%RULE"/>
    <tableColumn id="65" xr3:uid="{E03326E0-70D1-4589-BC01-CAD3B3A35263}" name="MATERFROM"/>
    <tableColumn id="66" xr3:uid="{E9CBF38F-BD4D-478E-899C-EB3357C035EA}" name="LOCALFREQ"/>
    <tableColumn id="69" xr3:uid="{86870A80-DAC7-431A-BD3B-D572E84FB8D6}" name="SAMPNOTES"/>
    <tableColumn id="10" xr3:uid="{00000000-0010-0000-0000-00000A000000}" name="COUNTRY" dataDxfId="10" dataCellStyle="Hyperlink"/>
    <tableColumn id="51" xr3:uid="{D04AE2BD-147B-4D53-990D-D221A3B3F7D0}" name="MAJORAREA" dataDxfId="9" dataCellStyle="Hyperlink"/>
    <tableColumn id="52" xr3:uid="{1695A59A-73B9-4D85-98BD-4E08F2C14841}" name="MINORAREA" dataDxfId="8" dataCellStyle="Hyperlink"/>
    <tableColumn id="82" xr3:uid="{EA34263D-7BCB-492D-8585-036560C29EDE}" name="LOCNOTES"/>
    <tableColumn id="11" xr3:uid="{00000000-0010-0000-0000-00000B000000}" name="LAT" dataDxfId="7" dataCellStyle="Hyperlink"/>
    <tableColumn id="55" xr3:uid="{F11E9E01-5D1D-4168-A387-BA0594698284}" name="LATDEG" dataDxfId="6" dataCellStyle="Hyperlink"/>
    <tableColumn id="56" xr3:uid="{78DDDBF1-0048-4EE8-B21F-BEECD12D10AB}" name="LATMIN" dataDxfId="5" dataCellStyle="Hyperlink"/>
    <tableColumn id="57" xr3:uid="{D9343B9A-378D-4AE9-BBBF-F990E2A7D6C7}" name="LATSEC" dataDxfId="4" dataCellStyle="Hyperlink"/>
    <tableColumn id="12" xr3:uid="{00000000-0010-0000-0000-00000C000000}" name="NS" dataDxfId="3" dataCellStyle="Hyperlink"/>
    <tableColumn id="73" xr3:uid="{8CF57E66-3BC7-492A-A6C4-ADF1411C6BD0}" name="LONG"/>
    <tableColumn id="74" xr3:uid="{77135E14-DFC5-4579-BD38-D51A0D90F48D}" name="LONGDEG"/>
    <tableColumn id="75" xr3:uid="{63517A10-EEA6-42C4-B813-AE92EDFDE6BC}" name="LONGMIN"/>
    <tableColumn id="76" xr3:uid="{84637E0B-7F99-4EEA-A027-A9D507BE2C4B}" name="LONGSEC"/>
    <tableColumn id="77" xr3:uid="{151627DC-CA7B-4D23-BED8-AFB1C478D89E}" name="EW"/>
    <tableColumn id="78" xr3:uid="{F01B530F-1FFD-4A86-904D-6F75610CACD7}" name="LLUNIT"/>
    <tableColumn id="79" xr3:uid="{58AA464E-7D9C-4B51-86F4-2B172999F506}" name="LLDATUM"/>
    <tableColumn id="81" xr3:uid="{84888540-552C-40BC-8A71-0D466EC51D85}" name="ALT"/>
    <tableColumn id="83" xr3:uid="{F045F17A-3F79-4F4C-A24B-C39AF27CA028}" name="ALTMAX"/>
    <tableColumn id="16" xr3:uid="{00000000-0010-0000-0000-000010000000}" name="LLRES" dataDxfId="2" dataCellStyle="Hyperlink"/>
    <tableColumn id="17" xr3:uid="{00000000-0010-0000-0000-000011000000}" name="HABITATTXT" dataDxfId="1" dataCellStyle="Hyperlink"/>
    <tableColumn id="14" xr3:uid="{B3C71770-DC32-421F-B007-8470F08FF87D}" name="ASSOCIATED"/>
    <tableColumn id="62" xr3:uid="{16BC540B-E9A0-4AD6-9DCE-4DDAFD45A106}" name="LANDUSE" dataDxfId="0" dataCellStyle="Hyperlink"/>
    <tableColumn id="85" xr3:uid="{AA882A96-8216-4F10-A027-D202F85D90A6}" name="LANDFORM"/>
    <tableColumn id="86" xr3:uid="{A1ADC814-13C7-4876-BD84-75643CCF4932}" name="GEOLOGY"/>
    <tableColumn id="87" xr3:uid="{420B9299-5900-49D4-AAE7-3A5AD4955F3E}" name="SOILTEXT"/>
    <tableColumn id="88" xr3:uid="{0E9A2878-4DB2-4217-BB32-9DE78B243C50}" name="ASPECT"/>
    <tableColumn id="89" xr3:uid="{2DA37308-7569-480F-8702-3D0DA067CCC3}" name="SLOP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E10"/>
  <sheetViews>
    <sheetView tabSelected="1" zoomScale="75" zoomScaleNormal="75" workbookViewId="0"/>
  </sheetViews>
  <sheetFormatPr defaultRowHeight="14.5" x14ac:dyDescent="0.35"/>
  <cols>
    <col min="1" max="1" width="42.1796875" bestFit="1" customWidth="1"/>
    <col min="2" max="2" width="26.26953125" bestFit="1" customWidth="1"/>
    <col min="3" max="3" width="23.54296875" bestFit="1" customWidth="1"/>
    <col min="4" max="4" width="13.7265625" bestFit="1" customWidth="1"/>
    <col min="5" max="5" width="35.7265625" bestFit="1" customWidth="1"/>
    <col min="6" max="6" width="17.7265625" bestFit="1" customWidth="1"/>
    <col min="7" max="7" width="20.453125" bestFit="1" customWidth="1"/>
    <col min="8" max="8" width="20.1796875" bestFit="1" customWidth="1"/>
    <col min="9" max="9" width="15.453125" bestFit="1" customWidth="1"/>
    <col min="10" max="10" width="17.453125" bestFit="1" customWidth="1"/>
    <col min="11" max="11" width="18.54296875" bestFit="1" customWidth="1"/>
    <col min="12" max="12" width="14.453125" bestFit="1" customWidth="1"/>
    <col min="13" max="13" width="15.81640625" bestFit="1" customWidth="1"/>
    <col min="14" max="14" width="15.54296875" bestFit="1" customWidth="1"/>
    <col min="15" max="15" width="19.1796875" bestFit="1" customWidth="1"/>
    <col min="16" max="16" width="18.54296875" bestFit="1" customWidth="1"/>
    <col min="17" max="17" width="28.453125" bestFit="1" customWidth="1"/>
    <col min="18" max="18" width="8.7265625" bestFit="1" customWidth="1"/>
    <col min="19" max="19" width="15.54296875" bestFit="1" customWidth="1"/>
    <col min="20" max="20" width="18.54296875" bestFit="1" customWidth="1"/>
    <col min="21" max="21" width="15.54296875" bestFit="1" customWidth="1"/>
    <col min="22" max="22" width="13.453125" bestFit="1" customWidth="1"/>
    <col min="23" max="23" width="20.7265625" bestFit="1" customWidth="1"/>
    <col min="24" max="24" width="17.1796875" bestFit="1" customWidth="1"/>
    <col min="25" max="25" width="15.26953125" bestFit="1" customWidth="1"/>
    <col min="26" max="26" width="22.453125" bestFit="1" customWidth="1"/>
    <col min="27" max="27" width="15.81640625" bestFit="1" customWidth="1"/>
    <col min="28" max="28" width="13.453125" bestFit="1" customWidth="1"/>
    <col min="29" max="29" width="17.1796875" bestFit="1" customWidth="1"/>
    <col min="30" max="30" width="21.54296875" style="61" bestFit="1" customWidth="1"/>
    <col min="31" max="31" width="28.1796875" bestFit="1" customWidth="1"/>
    <col min="32" max="32" width="21.453125" bestFit="1" customWidth="1"/>
    <col min="33" max="33" width="36.1796875" bestFit="1" customWidth="1"/>
    <col min="34" max="34" width="17.54296875" bestFit="1" customWidth="1"/>
    <col min="35" max="35" width="18.26953125" bestFit="1" customWidth="1"/>
    <col min="36" max="36" width="19.1796875" bestFit="1" customWidth="1"/>
    <col min="37" max="37" width="36.1796875" customWidth="1"/>
    <col min="38" max="38" width="28.1796875" bestFit="1" customWidth="1"/>
    <col min="39" max="39" width="31.7265625" bestFit="1" customWidth="1"/>
    <col min="40" max="40" width="16.81640625" customWidth="1"/>
    <col min="41" max="41" width="52.81640625" bestFit="1" customWidth="1"/>
    <col min="42" max="42" width="34.54296875" bestFit="1" customWidth="1"/>
    <col min="43" max="43" width="25.453125" bestFit="1" customWidth="1"/>
    <col min="44" max="44" width="33.1796875" style="61" bestFit="1" customWidth="1"/>
    <col min="45" max="46" width="10.453125" bestFit="1" customWidth="1"/>
    <col min="47" max="47" width="12.54296875" bestFit="1" customWidth="1"/>
    <col min="48" max="48" width="15.54296875" bestFit="1" customWidth="1"/>
    <col min="49" max="49" width="18.54296875" bestFit="1" customWidth="1"/>
    <col min="50" max="50" width="12.54296875" bestFit="1" customWidth="1"/>
    <col min="51" max="51" width="10.1796875" bestFit="1" customWidth="1"/>
    <col min="52" max="52" width="9.54296875" bestFit="1" customWidth="1"/>
    <col min="53" max="53" width="12.54296875" bestFit="1" customWidth="1"/>
    <col min="54" max="54" width="14.81640625" bestFit="1" customWidth="1"/>
    <col min="55" max="55" width="4.81640625" bestFit="1" customWidth="1"/>
    <col min="56" max="56" width="16.54296875" bestFit="1" customWidth="1"/>
    <col min="57" max="57" width="15.81640625" bestFit="1" customWidth="1"/>
    <col min="58" max="58" width="24.54296875" bestFit="1" customWidth="1"/>
    <col min="59" max="59" width="16.54296875" bestFit="1" customWidth="1"/>
    <col min="60" max="60" width="26" customWidth="1"/>
    <col min="61" max="61" width="11.1796875" bestFit="1" customWidth="1"/>
    <col min="62" max="62" width="27" bestFit="1" customWidth="1"/>
    <col min="63" max="63" width="17.54296875" bestFit="1" customWidth="1"/>
    <col min="64" max="64" width="31.453125" bestFit="1" customWidth="1"/>
    <col min="65" max="65" width="21.453125" bestFit="1" customWidth="1"/>
    <col min="66" max="66" width="21.453125" customWidth="1"/>
    <col min="67" max="67" width="30.1796875" style="152" bestFit="1" customWidth="1"/>
    <col min="68" max="69" width="16.26953125" bestFit="1" customWidth="1"/>
    <col min="70" max="70" width="18" bestFit="1" customWidth="1"/>
    <col min="71" max="71" width="14.81640625" bestFit="1" customWidth="1"/>
    <col min="72" max="72" width="31.54296875" style="152" customWidth="1"/>
    <col min="73" max="73" width="28.54296875" bestFit="1" customWidth="1"/>
    <col min="74" max="75" width="22.453125" bestFit="1" customWidth="1"/>
    <col min="76" max="76" width="24.26953125" bestFit="1" customWidth="1"/>
    <col min="77" max="77" width="40.453125" bestFit="1" customWidth="1"/>
    <col min="78" max="78" width="31.453125" bestFit="1" customWidth="1"/>
    <col min="79" max="79" width="36.1796875" bestFit="1" customWidth="1"/>
    <col min="80" max="80" width="26.7265625" bestFit="1" customWidth="1"/>
    <col min="81" max="81" width="16.81640625" bestFit="1" customWidth="1"/>
    <col min="82" max="82" width="23.1796875" bestFit="1" customWidth="1"/>
    <col min="83" max="84" width="16.453125" bestFit="1" customWidth="1"/>
    <col min="85" max="85" width="21.26953125" bestFit="1" customWidth="1"/>
    <col min="86" max="86" width="27.26953125" bestFit="1" customWidth="1"/>
    <col min="87" max="87" width="42.81640625" bestFit="1" customWidth="1"/>
    <col min="88" max="88" width="24.26953125" bestFit="1" customWidth="1"/>
    <col min="89" max="89" width="14.81640625" bestFit="1" customWidth="1"/>
    <col min="90" max="90" width="59.1796875" bestFit="1" customWidth="1"/>
    <col min="91" max="91" width="34.54296875" style="61" bestFit="1" customWidth="1"/>
    <col min="92" max="92" width="20.7265625" bestFit="1" customWidth="1"/>
    <col min="93" max="93" width="17.453125" bestFit="1" customWidth="1"/>
    <col min="94" max="94" width="27.26953125" customWidth="1"/>
    <col min="95" max="95" width="22.453125" bestFit="1" customWidth="1"/>
    <col min="96" max="96" width="15" bestFit="1" customWidth="1"/>
    <col min="97" max="97" width="14.453125" bestFit="1" customWidth="1"/>
    <col min="98" max="98" width="15.54296875" bestFit="1" customWidth="1"/>
    <col min="99" max="99" width="22.453125" bestFit="1" customWidth="1"/>
    <col min="100" max="100" width="10.453125" bestFit="1" customWidth="1"/>
    <col min="101" max="101" width="16.54296875" bestFit="1" customWidth="1"/>
    <col min="102" max="102" width="16.1796875" bestFit="1" customWidth="1"/>
    <col min="103" max="103" width="17.1796875" bestFit="1" customWidth="1"/>
    <col min="104" max="104" width="24.26953125" bestFit="1" customWidth="1"/>
    <col min="105" max="105" width="20.1796875" bestFit="1" customWidth="1"/>
    <col min="106" max="106" width="22.453125" bestFit="1" customWidth="1"/>
    <col min="107" max="107" width="10.453125" bestFit="1" customWidth="1"/>
    <col min="108" max="108" width="15.81640625" bestFit="1" customWidth="1"/>
    <col min="109" max="109" width="26.26953125" bestFit="1" customWidth="1"/>
    <col min="110" max="110" width="15.54296875" style="61" bestFit="1" customWidth="1"/>
    <col min="111" max="111" width="17.7265625" bestFit="1" customWidth="1"/>
    <col min="112" max="112" width="33.1796875" bestFit="1" customWidth="1"/>
    <col min="113" max="113" width="14.1796875" bestFit="1" customWidth="1"/>
    <col min="114" max="114" width="13.7265625" bestFit="1" customWidth="1"/>
    <col min="115" max="115" width="11.7265625" bestFit="1" customWidth="1"/>
    <col min="116" max="116" width="10.453125" bestFit="1" customWidth="1"/>
    <col min="117" max="117" width="9.453125" bestFit="1" customWidth="1"/>
    <col min="118" max="118" width="33" style="61" bestFit="1" customWidth="1"/>
    <col min="119" max="119" width="9.81640625" bestFit="1" customWidth="1"/>
    <col min="120" max="120" width="29" bestFit="1" customWidth="1"/>
    <col min="121" max="121" width="30.7265625" bestFit="1" customWidth="1"/>
    <col min="122" max="122" width="66.26953125" style="61" bestFit="1" customWidth="1"/>
    <col min="123" max="123" width="18.54296875" bestFit="1" customWidth="1"/>
    <col min="124" max="124" width="18.26953125" bestFit="1" customWidth="1"/>
    <col min="125" max="126" width="24.81640625" bestFit="1" customWidth="1"/>
    <col min="127" max="127" width="18" bestFit="1" customWidth="1"/>
    <col min="128" max="128" width="15.54296875" bestFit="1" customWidth="1"/>
    <col min="129" max="129" width="32.26953125" bestFit="1" customWidth="1"/>
    <col min="130" max="130" width="24" bestFit="1" customWidth="1"/>
    <col min="131" max="131" width="25.1796875" bestFit="1" customWidth="1"/>
    <col min="132" max="133" width="25.54296875" bestFit="1" customWidth="1"/>
    <col min="134" max="134" width="21.26953125" style="89" bestFit="1" customWidth="1"/>
    <col min="135" max="135" width="8.7265625" style="61"/>
  </cols>
  <sheetData>
    <row r="1" spans="1:135" ht="15" thickBot="1" x14ac:dyDescent="0.4">
      <c r="A1" s="6" t="s">
        <v>0</v>
      </c>
      <c r="B1" s="6"/>
      <c r="C1" s="6"/>
      <c r="D1" s="6"/>
      <c r="E1" s="6"/>
      <c r="F1" s="6"/>
      <c r="G1" s="6"/>
      <c r="H1" s="6"/>
      <c r="I1" s="6"/>
      <c r="J1" s="6"/>
      <c r="K1" s="6"/>
      <c r="L1" s="6"/>
      <c r="M1" s="6"/>
      <c r="N1" s="6"/>
      <c r="O1" s="6"/>
      <c r="P1" s="6"/>
      <c r="Q1" s="6"/>
      <c r="R1" s="6"/>
      <c r="S1" s="6"/>
      <c r="T1" s="6"/>
      <c r="U1" s="6"/>
      <c r="V1" s="6"/>
      <c r="W1" s="6"/>
      <c r="X1" s="6"/>
      <c r="Y1" s="6"/>
      <c r="Z1" s="6"/>
      <c r="AA1" s="6"/>
      <c r="AB1" s="6"/>
      <c r="AC1" s="6"/>
      <c r="AD1" s="60"/>
      <c r="AE1" s="6"/>
      <c r="AF1" s="6"/>
      <c r="AG1" s="6"/>
      <c r="AH1" s="6"/>
      <c r="AI1" s="6"/>
      <c r="AJ1" s="6"/>
      <c r="AK1" s="6"/>
      <c r="AL1" s="6"/>
      <c r="AM1" s="6"/>
      <c r="AN1" s="6"/>
      <c r="AO1" s="6"/>
      <c r="AP1" s="6"/>
      <c r="AQ1" s="6"/>
      <c r="AR1" s="60"/>
      <c r="AS1" s="6"/>
      <c r="AT1" s="6"/>
      <c r="AU1" s="6"/>
      <c r="AV1" s="6"/>
      <c r="AW1" s="6"/>
      <c r="AX1" s="6"/>
      <c r="AY1" s="6"/>
      <c r="AZ1" s="6"/>
      <c r="BA1" s="6"/>
      <c r="BB1" s="6"/>
      <c r="BC1" s="6"/>
      <c r="BD1" s="6"/>
      <c r="BE1" s="6"/>
      <c r="BF1" s="6"/>
      <c r="BG1" s="6"/>
      <c r="BH1" s="6"/>
      <c r="BI1" s="6"/>
      <c r="BJ1" s="6"/>
      <c r="BK1" s="6"/>
      <c r="BL1" s="6"/>
      <c r="BM1" s="6"/>
      <c r="BN1" s="6"/>
      <c r="BO1" s="146"/>
      <c r="BP1" s="6"/>
      <c r="BQ1" s="6"/>
      <c r="BR1" s="6"/>
      <c r="BS1" s="6"/>
      <c r="BT1" s="146"/>
      <c r="BU1" s="6"/>
      <c r="BV1" s="6"/>
      <c r="BW1" s="6"/>
      <c r="BX1" s="6"/>
      <c r="BY1" s="6"/>
      <c r="BZ1" s="6"/>
      <c r="CA1" s="6"/>
      <c r="CB1" s="6"/>
      <c r="CC1" s="6"/>
      <c r="CD1" s="6"/>
      <c r="CE1" s="6"/>
      <c r="CF1" s="6"/>
      <c r="CG1" s="6"/>
      <c r="CH1" s="6"/>
      <c r="CI1" s="6"/>
      <c r="CJ1" s="6"/>
      <c r="CK1" s="6"/>
      <c r="CL1" s="6"/>
      <c r="CM1" s="60"/>
      <c r="CN1" s="6"/>
      <c r="CO1" s="6"/>
      <c r="CP1" s="6"/>
      <c r="CQ1" s="6"/>
      <c r="CR1" s="6"/>
      <c r="CS1" s="6"/>
      <c r="CT1" s="6"/>
      <c r="CU1" s="6"/>
      <c r="CV1" s="6"/>
      <c r="CW1" s="6"/>
      <c r="CX1" s="6"/>
      <c r="CY1" s="6"/>
      <c r="CZ1" s="6"/>
      <c r="DA1" s="6"/>
      <c r="DB1" s="6"/>
      <c r="DC1" s="6"/>
      <c r="DD1" s="6"/>
      <c r="DE1" s="6"/>
      <c r="DF1" s="60"/>
      <c r="DG1" s="6"/>
      <c r="DH1" s="6"/>
      <c r="DI1" s="6"/>
      <c r="DJ1" s="6"/>
      <c r="DK1" s="6"/>
      <c r="DL1" s="6"/>
      <c r="DM1" s="6"/>
      <c r="DN1" s="60"/>
      <c r="DO1" s="6"/>
      <c r="DP1" s="6"/>
      <c r="DQ1" s="6"/>
      <c r="DR1" s="60"/>
      <c r="DS1" s="6"/>
      <c r="DT1" s="6"/>
      <c r="DU1" s="6"/>
      <c r="DV1" s="6"/>
      <c r="DW1" s="6"/>
      <c r="DX1" s="6"/>
      <c r="DY1" s="6"/>
      <c r="DZ1" s="6"/>
      <c r="EA1" s="6"/>
      <c r="EB1" s="6"/>
      <c r="EC1" s="6"/>
      <c r="ED1" s="84"/>
    </row>
    <row r="2" spans="1:135" s="5" customFormat="1" ht="115" customHeight="1" thickBot="1" x14ac:dyDescent="0.4">
      <c r="A2" s="173" t="s">
        <v>1</v>
      </c>
      <c r="B2" s="174"/>
      <c r="C2" s="174"/>
      <c r="D2" s="174"/>
      <c r="E2" s="174"/>
      <c r="F2" s="174"/>
      <c r="G2" s="174"/>
      <c r="H2" s="174"/>
      <c r="I2" s="174"/>
      <c r="J2" s="174"/>
      <c r="K2" s="174"/>
      <c r="L2" s="174"/>
      <c r="M2" s="63"/>
      <c r="N2" s="63"/>
      <c r="O2" s="63"/>
      <c r="P2" s="63"/>
      <c r="Q2" s="63"/>
      <c r="R2" s="63"/>
      <c r="S2" s="63"/>
      <c r="T2" s="63"/>
      <c r="U2" s="63"/>
      <c r="V2" s="63"/>
      <c r="W2" s="63"/>
      <c r="X2" s="63"/>
      <c r="Y2" s="63"/>
      <c r="Z2" s="63"/>
      <c r="AA2" s="63"/>
      <c r="AB2" s="63"/>
      <c r="AC2" s="63"/>
      <c r="AD2" s="64"/>
      <c r="AE2" s="65"/>
      <c r="AF2" s="65"/>
      <c r="AG2" s="66"/>
      <c r="AH2" s="66"/>
      <c r="AI2" s="66"/>
      <c r="AJ2" s="66"/>
      <c r="AK2" s="66"/>
      <c r="AL2" s="65"/>
      <c r="AM2" s="67"/>
      <c r="AN2" s="121"/>
      <c r="AO2" s="133" t="s">
        <v>2</v>
      </c>
      <c r="AP2" s="122"/>
      <c r="AQ2" s="123"/>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55"/>
      <c r="BP2" s="154"/>
      <c r="BQ2" s="154"/>
      <c r="BR2" s="154"/>
      <c r="BS2" s="154"/>
      <c r="BT2" s="157"/>
      <c r="BU2" s="156"/>
      <c r="BV2" s="156"/>
      <c r="BW2" s="156"/>
      <c r="BX2" s="156"/>
      <c r="BY2" s="156"/>
      <c r="BZ2" s="156"/>
      <c r="CA2" s="156"/>
      <c r="CB2" s="156"/>
      <c r="CC2" s="156"/>
      <c r="CD2" s="175" t="s">
        <v>3</v>
      </c>
      <c r="CE2" s="176"/>
      <c r="CF2" s="176"/>
      <c r="CG2" s="176"/>
      <c r="CH2" s="177"/>
      <c r="CI2" s="156"/>
      <c r="CJ2" s="156"/>
      <c r="CK2" s="156"/>
      <c r="CL2" s="156"/>
      <c r="CM2" s="68" t="s">
        <v>4</v>
      </c>
      <c r="CN2" s="69"/>
      <c r="CO2" s="69"/>
      <c r="CP2" s="69"/>
      <c r="CQ2" s="69"/>
      <c r="CR2" s="69"/>
      <c r="CS2" s="69"/>
      <c r="CT2" s="69"/>
      <c r="CU2" s="69"/>
      <c r="CV2" s="69"/>
      <c r="CW2" s="69"/>
      <c r="CX2" s="69"/>
      <c r="CY2" s="69"/>
      <c r="CZ2" s="69"/>
      <c r="DA2" s="69"/>
      <c r="DB2" s="69"/>
      <c r="DC2" s="69"/>
      <c r="DD2" s="69"/>
      <c r="DE2" s="69"/>
      <c r="DF2" s="71"/>
      <c r="DG2" s="72"/>
      <c r="DH2" s="72"/>
      <c r="DI2" s="72"/>
      <c r="DJ2" s="72"/>
      <c r="DK2" s="72"/>
      <c r="DL2" s="72"/>
      <c r="DM2" s="72"/>
      <c r="DN2" s="108"/>
      <c r="DO2" s="75"/>
      <c r="DP2" s="75"/>
      <c r="DQ2" s="75"/>
      <c r="DR2" s="111"/>
      <c r="DS2" s="76"/>
      <c r="DT2" s="76"/>
      <c r="DU2" s="76"/>
      <c r="DV2" s="76"/>
      <c r="DW2" s="76"/>
      <c r="DX2" s="76"/>
      <c r="DY2" s="76"/>
      <c r="DZ2" s="76"/>
      <c r="EA2" s="76"/>
      <c r="EB2" s="76"/>
      <c r="EC2" s="76"/>
      <c r="ED2" s="85"/>
      <c r="EE2" s="81"/>
    </row>
    <row r="3" spans="1:135" x14ac:dyDescent="0.35">
      <c r="A3" s="21" t="s">
        <v>5</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19" t="s">
        <v>6</v>
      </c>
      <c r="AE3" s="19"/>
      <c r="AF3" s="16"/>
      <c r="AG3" s="23"/>
      <c r="AH3" s="23"/>
      <c r="AI3" s="23"/>
      <c r="AJ3" s="23"/>
      <c r="AK3" s="23"/>
      <c r="AL3" s="23"/>
      <c r="AM3" s="23"/>
      <c r="AN3" s="130"/>
      <c r="AO3" s="131"/>
      <c r="AP3" s="131"/>
      <c r="AQ3" s="132"/>
      <c r="AR3" s="144" t="s">
        <v>7</v>
      </c>
      <c r="AS3" s="144"/>
      <c r="AT3" s="144"/>
      <c r="AU3" s="144"/>
      <c r="AV3" s="144"/>
      <c r="AW3" s="144"/>
      <c r="AX3" s="144"/>
      <c r="AY3" s="144"/>
      <c r="AZ3" s="144"/>
      <c r="BA3" s="144"/>
      <c r="BB3" s="144"/>
      <c r="BC3" s="144"/>
      <c r="BD3" s="144"/>
      <c r="BE3" s="144"/>
      <c r="BF3" s="144"/>
      <c r="BG3" s="144"/>
      <c r="BH3" s="144"/>
      <c r="BI3" s="144"/>
      <c r="BJ3" s="144"/>
      <c r="BK3" s="144"/>
      <c r="BL3" s="144"/>
      <c r="BM3" s="144"/>
      <c r="BN3" s="144"/>
      <c r="BO3" s="147" t="s">
        <v>8</v>
      </c>
      <c r="BP3" s="143"/>
      <c r="BQ3" s="143"/>
      <c r="BR3" s="143"/>
      <c r="BS3" s="143"/>
      <c r="BT3" s="158" t="s">
        <v>9</v>
      </c>
      <c r="BU3" s="17"/>
      <c r="BV3" s="17"/>
      <c r="BW3" s="17"/>
      <c r="BX3" s="17"/>
      <c r="BY3" s="17"/>
      <c r="BZ3" s="17"/>
      <c r="CA3" s="17"/>
      <c r="CB3" s="17"/>
      <c r="CC3" s="17"/>
      <c r="CD3" s="92"/>
      <c r="CE3" s="77"/>
      <c r="CF3" s="77"/>
      <c r="CG3" s="77"/>
      <c r="CH3" s="93"/>
      <c r="CI3" s="80"/>
      <c r="CJ3" s="17"/>
      <c r="CK3" s="17"/>
      <c r="CL3" s="17"/>
      <c r="CM3" s="20" t="s">
        <v>10</v>
      </c>
      <c r="CN3" s="20"/>
      <c r="CO3" s="24"/>
      <c r="CP3" s="24"/>
      <c r="CQ3" s="24"/>
      <c r="CR3" s="24"/>
      <c r="CS3" s="24"/>
      <c r="CT3" s="24"/>
      <c r="CU3" s="24"/>
      <c r="CV3" s="24"/>
      <c r="CW3" s="24"/>
      <c r="CX3" s="24"/>
      <c r="CY3" s="24"/>
      <c r="CZ3" s="24"/>
      <c r="DA3" s="24"/>
      <c r="DB3" s="24"/>
      <c r="DC3" s="24"/>
      <c r="DD3" s="24"/>
      <c r="DE3" s="24"/>
      <c r="DF3" s="18" t="s">
        <v>11</v>
      </c>
      <c r="DG3" s="18"/>
      <c r="DH3" s="18"/>
      <c r="DI3" s="25"/>
      <c r="DJ3" s="25"/>
      <c r="DK3" s="25"/>
      <c r="DL3" s="25"/>
      <c r="DM3" s="25"/>
      <c r="DN3" s="109" t="s">
        <v>12</v>
      </c>
      <c r="DO3" s="46"/>
      <c r="DP3" s="46"/>
      <c r="DQ3" s="46"/>
      <c r="DR3" s="112" t="s">
        <v>13</v>
      </c>
      <c r="DS3" s="47"/>
      <c r="DT3" s="47"/>
      <c r="DU3" s="47"/>
      <c r="DV3" s="47"/>
      <c r="DW3" s="47"/>
      <c r="DX3" s="47"/>
      <c r="DY3" s="47"/>
      <c r="DZ3" s="47"/>
      <c r="EA3" s="47"/>
      <c r="EB3" s="47"/>
      <c r="EC3" s="47"/>
      <c r="ED3" s="90" t="s">
        <v>14</v>
      </c>
    </row>
    <row r="4" spans="1:135" x14ac:dyDescent="0.35">
      <c r="A4" s="14" t="s">
        <v>15</v>
      </c>
      <c r="B4" s="14" t="s">
        <v>15</v>
      </c>
      <c r="C4" s="14" t="s">
        <v>15</v>
      </c>
      <c r="D4" s="14" t="s">
        <v>15</v>
      </c>
      <c r="E4" s="10"/>
      <c r="F4" s="10"/>
      <c r="G4" s="10"/>
      <c r="H4" s="10"/>
      <c r="I4" s="15"/>
      <c r="J4" s="14" t="s">
        <v>15</v>
      </c>
      <c r="K4" s="8"/>
      <c r="L4" s="10"/>
      <c r="M4" s="10"/>
      <c r="N4" s="10"/>
      <c r="O4" s="10"/>
      <c r="P4" s="10"/>
      <c r="Q4" s="10"/>
      <c r="R4" s="10"/>
      <c r="S4" s="10"/>
      <c r="T4" s="10"/>
      <c r="U4" s="10"/>
      <c r="V4" s="10"/>
      <c r="W4" s="10"/>
      <c r="X4" s="14" t="s">
        <v>15</v>
      </c>
      <c r="Y4" s="10"/>
      <c r="Z4" s="10"/>
      <c r="AA4" s="14" t="s">
        <v>15</v>
      </c>
      <c r="AB4" s="10"/>
      <c r="AC4" s="10"/>
      <c r="AD4" s="56"/>
      <c r="AE4" s="14" t="s">
        <v>15</v>
      </c>
      <c r="AF4" s="9"/>
      <c r="AG4" s="7" t="s">
        <v>15</v>
      </c>
      <c r="AH4" s="7" t="s">
        <v>15</v>
      </c>
      <c r="AI4" s="7" t="s">
        <v>15</v>
      </c>
      <c r="AJ4" s="7" t="s">
        <v>15</v>
      </c>
      <c r="AK4" s="56"/>
      <c r="AL4" s="7" t="s">
        <v>15</v>
      </c>
      <c r="AM4" s="8"/>
      <c r="AN4" s="124" t="s">
        <v>15</v>
      </c>
      <c r="AO4" s="124" t="s">
        <v>15</v>
      </c>
      <c r="AP4" s="9"/>
      <c r="AQ4" s="95"/>
      <c r="AR4" s="120" t="s">
        <v>15</v>
      </c>
      <c r="AS4" s="7" t="s">
        <v>15</v>
      </c>
      <c r="AT4" s="7" t="s">
        <v>15</v>
      </c>
      <c r="AU4" s="8"/>
      <c r="AV4" s="10"/>
      <c r="AW4" s="10"/>
      <c r="AX4" s="10"/>
      <c r="AY4" s="10"/>
      <c r="AZ4" s="10"/>
      <c r="BA4" s="15"/>
      <c r="BB4" s="7" t="s">
        <v>15</v>
      </c>
      <c r="BC4" s="8"/>
      <c r="BD4" s="10"/>
      <c r="BE4" s="10"/>
      <c r="BF4" s="10"/>
      <c r="BG4" s="10"/>
      <c r="BH4" s="8"/>
      <c r="BI4" s="10"/>
      <c r="BJ4" s="10"/>
      <c r="BK4" s="10"/>
      <c r="BL4" s="10"/>
      <c r="BM4" s="10"/>
      <c r="BN4" s="10"/>
      <c r="BO4" s="148"/>
      <c r="BP4" s="10"/>
      <c r="BQ4" s="10"/>
      <c r="BR4" s="10"/>
      <c r="BS4" s="10"/>
      <c r="BT4" s="110"/>
      <c r="BU4" s="9"/>
      <c r="BV4" s="9"/>
      <c r="BW4" s="9"/>
      <c r="BX4" s="14" t="s">
        <v>15</v>
      </c>
      <c r="BY4" s="14" t="s">
        <v>15</v>
      </c>
      <c r="BZ4" s="10"/>
      <c r="CA4" s="14" t="s">
        <v>15</v>
      </c>
      <c r="CB4" s="10"/>
      <c r="CC4" s="7" t="s">
        <v>15</v>
      </c>
      <c r="CD4" s="94"/>
      <c r="CE4" s="9"/>
      <c r="CF4" s="9"/>
      <c r="CG4" s="14" t="s">
        <v>15</v>
      </c>
      <c r="CH4" s="95"/>
      <c r="CI4" s="10"/>
      <c r="CJ4" s="9"/>
      <c r="CK4" s="9"/>
      <c r="CL4" s="9"/>
      <c r="CM4" s="7" t="s">
        <v>15</v>
      </c>
      <c r="CN4" s="8"/>
      <c r="CO4" s="15"/>
      <c r="CP4" s="8"/>
      <c r="CQ4" s="7" t="s">
        <v>15</v>
      </c>
      <c r="CR4" s="8"/>
      <c r="CS4" s="10"/>
      <c r="CT4" s="15"/>
      <c r="CU4" s="7" t="s">
        <v>15</v>
      </c>
      <c r="CV4" s="7" t="s">
        <v>15</v>
      </c>
      <c r="CW4" s="8"/>
      <c r="CX4" s="10"/>
      <c r="CY4" s="15"/>
      <c r="CZ4" s="7" t="s">
        <v>15</v>
      </c>
      <c r="DA4" s="7" t="s">
        <v>15</v>
      </c>
      <c r="DB4" s="7" t="s">
        <v>15</v>
      </c>
      <c r="DC4" s="8"/>
      <c r="DD4" s="10"/>
      <c r="DE4" s="10"/>
      <c r="DF4" s="14" t="s">
        <v>15</v>
      </c>
      <c r="DG4" s="120"/>
      <c r="DH4" s="9"/>
      <c r="DI4" s="9"/>
      <c r="DJ4" s="9"/>
      <c r="DK4" s="9"/>
      <c r="DL4" s="9"/>
      <c r="DM4" s="9"/>
      <c r="DN4" s="110"/>
      <c r="DO4" s="9"/>
      <c r="DP4" s="9"/>
      <c r="DQ4" s="9"/>
      <c r="DR4" s="110"/>
      <c r="DS4" s="9"/>
      <c r="DT4" s="9"/>
      <c r="DU4" s="9"/>
      <c r="DV4" s="9"/>
      <c r="DW4" s="9"/>
      <c r="DX4" s="9"/>
      <c r="DY4" s="9"/>
      <c r="DZ4" s="9"/>
      <c r="EA4" s="9"/>
      <c r="EB4" s="9"/>
      <c r="EC4" s="9"/>
      <c r="ED4" s="56"/>
    </row>
    <row r="5" spans="1:135" s="55" customFormat="1" ht="16.5" x14ac:dyDescent="0.35">
      <c r="A5" s="53" t="s">
        <v>16</v>
      </c>
      <c r="B5" s="53" t="s">
        <v>16</v>
      </c>
      <c r="C5" s="54" t="s">
        <v>17</v>
      </c>
      <c r="D5" s="54" t="s">
        <v>18</v>
      </c>
      <c r="E5" s="53" t="s">
        <v>16</v>
      </c>
      <c r="F5" s="53" t="s">
        <v>16</v>
      </c>
      <c r="G5" s="53" t="s">
        <v>16</v>
      </c>
      <c r="H5" s="53" t="s">
        <v>16</v>
      </c>
      <c r="I5" s="53" t="s">
        <v>16</v>
      </c>
      <c r="J5" s="53" t="s">
        <v>16</v>
      </c>
      <c r="K5" s="53" t="s">
        <v>16</v>
      </c>
      <c r="L5" s="53" t="s">
        <v>16</v>
      </c>
      <c r="M5" s="53" t="s">
        <v>16</v>
      </c>
      <c r="N5" s="53" t="s">
        <v>16</v>
      </c>
      <c r="O5" s="53" t="s">
        <v>16</v>
      </c>
      <c r="P5" s="53" t="s">
        <v>16</v>
      </c>
      <c r="Q5" s="53" t="s">
        <v>16</v>
      </c>
      <c r="R5" s="53" t="s">
        <v>16</v>
      </c>
      <c r="S5" s="53" t="s">
        <v>16</v>
      </c>
      <c r="T5" s="53" t="s">
        <v>16</v>
      </c>
      <c r="U5" s="53" t="s">
        <v>16</v>
      </c>
      <c r="V5" s="53" t="s">
        <v>16</v>
      </c>
      <c r="W5" s="53" t="s">
        <v>16</v>
      </c>
      <c r="X5" s="53" t="s">
        <v>16</v>
      </c>
      <c r="Y5" s="53" t="s">
        <v>16</v>
      </c>
      <c r="Z5" s="53" t="s">
        <v>16</v>
      </c>
      <c r="AA5" s="53" t="s">
        <v>16</v>
      </c>
      <c r="AB5" s="53" t="s">
        <v>16</v>
      </c>
      <c r="AC5" s="57" t="s">
        <v>16</v>
      </c>
      <c r="AD5" s="106" t="s">
        <v>16</v>
      </c>
      <c r="AE5" s="54" t="s">
        <v>19</v>
      </c>
      <c r="AF5" s="57" t="s">
        <v>16</v>
      </c>
      <c r="AG5" s="54" t="s">
        <v>20</v>
      </c>
      <c r="AH5" s="54" t="s">
        <v>21</v>
      </c>
      <c r="AI5" s="54" t="s">
        <v>21</v>
      </c>
      <c r="AJ5" s="54" t="s">
        <v>21</v>
      </c>
      <c r="AK5" s="54" t="s">
        <v>22</v>
      </c>
      <c r="AL5" s="54" t="s">
        <v>23</v>
      </c>
      <c r="AM5" s="54" t="s">
        <v>24</v>
      </c>
      <c r="AN5" s="125" t="s">
        <v>25</v>
      </c>
      <c r="AO5" s="54" t="s">
        <v>26</v>
      </c>
      <c r="AP5" s="53" t="s">
        <v>16</v>
      </c>
      <c r="AQ5" s="126" t="s">
        <v>27</v>
      </c>
      <c r="AR5" s="54" t="s">
        <v>28</v>
      </c>
      <c r="AS5" s="54" t="s">
        <v>29</v>
      </c>
      <c r="AT5" s="54" t="s">
        <v>30</v>
      </c>
      <c r="AU5" s="53" t="s">
        <v>16</v>
      </c>
      <c r="AV5" s="54" t="s">
        <v>31</v>
      </c>
      <c r="AW5" s="54" t="s">
        <v>32</v>
      </c>
      <c r="AX5" s="53" t="s">
        <v>16</v>
      </c>
      <c r="AY5" s="53" t="s">
        <v>16</v>
      </c>
      <c r="AZ5" s="53" t="s">
        <v>16</v>
      </c>
      <c r="BA5" s="53" t="s">
        <v>16</v>
      </c>
      <c r="BB5" s="54" t="s">
        <v>33</v>
      </c>
      <c r="BC5" s="53" t="s">
        <v>16</v>
      </c>
      <c r="BD5" s="53" t="s">
        <v>16</v>
      </c>
      <c r="BE5" s="54" t="s">
        <v>34</v>
      </c>
      <c r="BF5" s="53" t="s">
        <v>16</v>
      </c>
      <c r="BG5" s="54" t="s">
        <v>35</v>
      </c>
      <c r="BH5" s="54" t="s">
        <v>36</v>
      </c>
      <c r="BI5" s="53" t="s">
        <v>16</v>
      </c>
      <c r="BJ5" s="54" t="s">
        <v>37</v>
      </c>
      <c r="BK5" s="54" t="s">
        <v>38</v>
      </c>
      <c r="BL5" s="54" t="s">
        <v>39</v>
      </c>
      <c r="BM5" s="53" t="s">
        <v>16</v>
      </c>
      <c r="BN5" s="62" t="s">
        <v>40</v>
      </c>
      <c r="BO5" s="149" t="s">
        <v>41</v>
      </c>
      <c r="BP5" s="54" t="s">
        <v>42</v>
      </c>
      <c r="BQ5" s="54" t="s">
        <v>43</v>
      </c>
      <c r="BR5" s="54" t="s">
        <v>44</v>
      </c>
      <c r="BS5" s="62" t="s">
        <v>45</v>
      </c>
      <c r="BT5" s="149" t="s">
        <v>46</v>
      </c>
      <c r="BU5" s="149" t="s">
        <v>47</v>
      </c>
      <c r="BV5" s="54" t="s">
        <v>48</v>
      </c>
      <c r="BW5" s="54" t="s">
        <v>49</v>
      </c>
      <c r="BX5" s="54" t="s">
        <v>50</v>
      </c>
      <c r="BY5" s="54" t="s">
        <v>51</v>
      </c>
      <c r="BZ5" s="54" t="s">
        <v>52</v>
      </c>
      <c r="CA5" s="53" t="s">
        <v>16</v>
      </c>
      <c r="CB5" s="53" t="s">
        <v>16</v>
      </c>
      <c r="CC5" s="62" t="s">
        <v>53</v>
      </c>
      <c r="CD5" s="96" t="s">
        <v>54</v>
      </c>
      <c r="CE5" s="78" t="s">
        <v>55</v>
      </c>
      <c r="CF5" s="78" t="s">
        <v>56</v>
      </c>
      <c r="CG5" s="78" t="s">
        <v>57</v>
      </c>
      <c r="CH5" s="97" t="s">
        <v>58</v>
      </c>
      <c r="CI5" s="53" t="s">
        <v>16</v>
      </c>
      <c r="CJ5" s="53" t="s">
        <v>16</v>
      </c>
      <c r="CK5" s="57" t="s">
        <v>16</v>
      </c>
      <c r="CL5" s="57" t="s">
        <v>16</v>
      </c>
      <c r="CM5" s="58" t="s">
        <v>59</v>
      </c>
      <c r="CN5" s="54" t="s">
        <v>60</v>
      </c>
      <c r="CO5" s="54" t="s">
        <v>61</v>
      </c>
      <c r="CP5" s="54" t="s">
        <v>62</v>
      </c>
      <c r="CQ5" s="54" t="s">
        <v>63</v>
      </c>
      <c r="CR5" s="53" t="s">
        <v>16</v>
      </c>
      <c r="CS5" s="53" t="s">
        <v>16</v>
      </c>
      <c r="CT5" s="53" t="s">
        <v>16</v>
      </c>
      <c r="CU5" s="53" t="s">
        <v>16</v>
      </c>
      <c r="CV5" s="54" t="s">
        <v>64</v>
      </c>
      <c r="CW5" s="53" t="s">
        <v>16</v>
      </c>
      <c r="CX5" s="53" t="s">
        <v>16</v>
      </c>
      <c r="CY5" s="53" t="s">
        <v>16</v>
      </c>
      <c r="CZ5" s="53" t="s">
        <v>16</v>
      </c>
      <c r="DA5" s="54" t="s">
        <v>65</v>
      </c>
      <c r="DB5" s="54" t="s">
        <v>66</v>
      </c>
      <c r="DC5" s="54" t="s">
        <v>67</v>
      </c>
      <c r="DD5" s="53" t="s">
        <v>16</v>
      </c>
      <c r="DE5" s="57" t="s">
        <v>16</v>
      </c>
      <c r="DF5" s="58" t="s">
        <v>68</v>
      </c>
      <c r="DG5" s="54" t="s">
        <v>69</v>
      </c>
      <c r="DH5" s="54" t="s">
        <v>70</v>
      </c>
      <c r="DI5" s="54" t="s">
        <v>71</v>
      </c>
      <c r="DJ5" s="54" t="s">
        <v>72</v>
      </c>
      <c r="DK5" s="54" t="s">
        <v>73</v>
      </c>
      <c r="DL5" s="54" t="s">
        <v>74</v>
      </c>
      <c r="DM5" s="62" t="s">
        <v>75</v>
      </c>
      <c r="DN5" s="58" t="s">
        <v>76</v>
      </c>
      <c r="DO5" s="54" t="s">
        <v>77</v>
      </c>
      <c r="DP5" s="54" t="s">
        <v>78</v>
      </c>
      <c r="DQ5" s="62" t="s">
        <v>79</v>
      </c>
      <c r="DR5" s="58" t="s">
        <v>80</v>
      </c>
      <c r="DS5" s="54" t="s">
        <v>81</v>
      </c>
      <c r="DT5" s="54" t="s">
        <v>82</v>
      </c>
      <c r="DU5" s="54" t="s">
        <v>83</v>
      </c>
      <c r="DV5" s="54" t="s">
        <v>83</v>
      </c>
      <c r="DW5" s="54" t="s">
        <v>84</v>
      </c>
      <c r="DX5" s="54" t="s">
        <v>85</v>
      </c>
      <c r="DY5" s="54" t="s">
        <v>86</v>
      </c>
      <c r="DZ5" s="54" t="s">
        <v>87</v>
      </c>
      <c r="EA5" s="54" t="s">
        <v>88</v>
      </c>
      <c r="EB5" s="54" t="s">
        <v>89</v>
      </c>
      <c r="EC5" s="62" t="s">
        <v>90</v>
      </c>
      <c r="ED5" s="86" t="s">
        <v>16</v>
      </c>
      <c r="EE5" s="82"/>
    </row>
    <row r="6" spans="1:135" x14ac:dyDescent="0.35">
      <c r="A6" s="48" t="s">
        <v>91</v>
      </c>
      <c r="B6" s="49" t="s">
        <v>92</v>
      </c>
      <c r="C6" s="50" t="s">
        <v>93</v>
      </c>
      <c r="D6" s="11" t="s">
        <v>94</v>
      </c>
      <c r="E6" s="11" t="s">
        <v>95</v>
      </c>
      <c r="F6" s="11" t="s">
        <v>96</v>
      </c>
      <c r="G6" s="11" t="s">
        <v>97</v>
      </c>
      <c r="H6" s="11" t="s">
        <v>98</v>
      </c>
      <c r="I6" s="11" t="s">
        <v>99</v>
      </c>
      <c r="J6" s="11" t="s">
        <v>100</v>
      </c>
      <c r="K6" s="11" t="s">
        <v>101</v>
      </c>
      <c r="L6" s="11" t="s">
        <v>102</v>
      </c>
      <c r="M6" s="11" t="s">
        <v>103</v>
      </c>
      <c r="N6" s="11" t="s">
        <v>104</v>
      </c>
      <c r="O6" s="11" t="s">
        <v>105</v>
      </c>
      <c r="P6" s="11" t="s">
        <v>106</v>
      </c>
      <c r="Q6" s="11" t="s">
        <v>107</v>
      </c>
      <c r="R6" s="11" t="s">
        <v>108</v>
      </c>
      <c r="S6" s="11" t="s">
        <v>109</v>
      </c>
      <c r="T6" s="11" t="s">
        <v>110</v>
      </c>
      <c r="U6" s="11" t="s">
        <v>111</v>
      </c>
      <c r="V6" s="11" t="s">
        <v>112</v>
      </c>
      <c r="W6" s="11" t="s">
        <v>113</v>
      </c>
      <c r="X6" s="11" t="s">
        <v>114</v>
      </c>
      <c r="Y6" s="11" t="s">
        <v>115</v>
      </c>
      <c r="Z6" s="11" t="s">
        <v>116</v>
      </c>
      <c r="AA6" s="11" t="s">
        <v>117</v>
      </c>
      <c r="AB6" s="11" t="s">
        <v>118</v>
      </c>
      <c r="AC6" s="51" t="s">
        <v>119</v>
      </c>
      <c r="AD6" s="59" t="s">
        <v>120</v>
      </c>
      <c r="AE6" s="50" t="s">
        <v>121</v>
      </c>
      <c r="AF6" s="11" t="s">
        <v>122</v>
      </c>
      <c r="AG6" s="48" t="s">
        <v>123</v>
      </c>
      <c r="AH6" s="49" t="s">
        <v>124</v>
      </c>
      <c r="AI6" s="49" t="s">
        <v>125</v>
      </c>
      <c r="AJ6" s="49" t="s">
        <v>126</v>
      </c>
      <c r="AK6" s="49" t="s">
        <v>127</v>
      </c>
      <c r="AL6" s="49" t="s">
        <v>128</v>
      </c>
      <c r="AM6" s="11" t="s">
        <v>129</v>
      </c>
      <c r="AN6" s="127" t="s">
        <v>130</v>
      </c>
      <c r="AO6" s="51" t="s">
        <v>131</v>
      </c>
      <c r="AP6" s="11" t="s">
        <v>132</v>
      </c>
      <c r="AQ6" s="99" t="s">
        <v>133</v>
      </c>
      <c r="AR6" s="49" t="s">
        <v>134</v>
      </c>
      <c r="AS6" s="49" t="s">
        <v>135</v>
      </c>
      <c r="AT6" s="49" t="s">
        <v>136</v>
      </c>
      <c r="AU6" s="11" t="s">
        <v>137</v>
      </c>
      <c r="AV6" s="11" t="s">
        <v>138</v>
      </c>
      <c r="AW6" s="49" t="s">
        <v>139</v>
      </c>
      <c r="AX6" s="11" t="s">
        <v>140</v>
      </c>
      <c r="AY6" s="11" t="s">
        <v>141</v>
      </c>
      <c r="AZ6" s="49" t="s">
        <v>142</v>
      </c>
      <c r="BA6" s="11" t="s">
        <v>143</v>
      </c>
      <c r="BB6" s="50" t="s">
        <v>144</v>
      </c>
      <c r="BC6" s="73" t="s">
        <v>145</v>
      </c>
      <c r="BD6" s="11" t="s">
        <v>146</v>
      </c>
      <c r="BE6" s="11" t="s">
        <v>147</v>
      </c>
      <c r="BF6" s="11" t="s">
        <v>148</v>
      </c>
      <c r="BG6" s="11" t="s">
        <v>149</v>
      </c>
      <c r="BH6" s="11" t="s">
        <v>150</v>
      </c>
      <c r="BI6" s="11" t="s">
        <v>151</v>
      </c>
      <c r="BJ6" s="11" t="s">
        <v>152</v>
      </c>
      <c r="BK6" s="11" t="s">
        <v>153</v>
      </c>
      <c r="BL6" s="11" t="s">
        <v>154</v>
      </c>
      <c r="BM6" s="11" t="s">
        <v>155</v>
      </c>
      <c r="BN6" s="51" t="s">
        <v>156</v>
      </c>
      <c r="BO6" s="150" t="s">
        <v>157</v>
      </c>
      <c r="BP6" s="51" t="s">
        <v>158</v>
      </c>
      <c r="BQ6" s="51" t="s">
        <v>159</v>
      </c>
      <c r="BR6" s="51" t="s">
        <v>160</v>
      </c>
      <c r="BS6" s="51" t="s">
        <v>161</v>
      </c>
      <c r="BT6" s="73" t="s">
        <v>162</v>
      </c>
      <c r="BU6" s="11" t="s">
        <v>163</v>
      </c>
      <c r="BV6" s="11" t="s">
        <v>164</v>
      </c>
      <c r="BW6" s="11" t="s">
        <v>165</v>
      </c>
      <c r="BX6" s="11" t="s">
        <v>166</v>
      </c>
      <c r="BY6" s="11" t="s">
        <v>167</v>
      </c>
      <c r="BZ6" s="11" t="s">
        <v>168</v>
      </c>
      <c r="CA6" s="11" t="s">
        <v>169</v>
      </c>
      <c r="CB6" s="11" t="s">
        <v>170</v>
      </c>
      <c r="CC6" s="51" t="s">
        <v>171</v>
      </c>
      <c r="CD6" s="98" t="s">
        <v>172</v>
      </c>
      <c r="CE6" s="11" t="s">
        <v>173</v>
      </c>
      <c r="CF6" s="11" t="s">
        <v>174</v>
      </c>
      <c r="CG6" s="11" t="s">
        <v>175</v>
      </c>
      <c r="CH6" s="99" t="s">
        <v>176</v>
      </c>
      <c r="CI6" s="51" t="s">
        <v>177</v>
      </c>
      <c r="CJ6" s="11" t="s">
        <v>178</v>
      </c>
      <c r="CK6" s="51" t="s">
        <v>179</v>
      </c>
      <c r="CL6" s="51" t="s">
        <v>180</v>
      </c>
      <c r="CM6" s="48" t="s">
        <v>181</v>
      </c>
      <c r="CN6" s="11" t="s">
        <v>182</v>
      </c>
      <c r="CO6" s="11" t="s">
        <v>183</v>
      </c>
      <c r="CP6" s="11" t="s">
        <v>184</v>
      </c>
      <c r="CQ6" s="49" t="s">
        <v>185</v>
      </c>
      <c r="CR6" s="49" t="s">
        <v>186</v>
      </c>
      <c r="CS6" s="49" t="s">
        <v>187</v>
      </c>
      <c r="CT6" s="49" t="s">
        <v>188</v>
      </c>
      <c r="CU6" s="49" t="s">
        <v>189</v>
      </c>
      <c r="CV6" s="49" t="s">
        <v>190</v>
      </c>
      <c r="CW6" s="49" t="s">
        <v>191</v>
      </c>
      <c r="CX6" s="49" t="s">
        <v>192</v>
      </c>
      <c r="CY6" s="49" t="s">
        <v>193</v>
      </c>
      <c r="CZ6" s="49" t="s">
        <v>194</v>
      </c>
      <c r="DA6" s="49" t="s">
        <v>195</v>
      </c>
      <c r="DB6" s="50" t="s">
        <v>196</v>
      </c>
      <c r="DC6" s="11" t="s">
        <v>197</v>
      </c>
      <c r="DD6" s="11" t="s">
        <v>198</v>
      </c>
      <c r="DE6" s="51" t="s">
        <v>199</v>
      </c>
      <c r="DF6" s="52" t="s">
        <v>200</v>
      </c>
      <c r="DG6" s="52" t="s">
        <v>201</v>
      </c>
      <c r="DH6" s="11" t="s">
        <v>202</v>
      </c>
      <c r="DI6" s="11" t="s">
        <v>203</v>
      </c>
      <c r="DJ6" s="11" t="s">
        <v>204</v>
      </c>
      <c r="DK6" s="11" t="s">
        <v>205</v>
      </c>
      <c r="DL6" s="11" t="s">
        <v>206</v>
      </c>
      <c r="DM6" s="51" t="s">
        <v>207</v>
      </c>
      <c r="DN6" s="59" t="s">
        <v>208</v>
      </c>
      <c r="DO6" s="11" t="s">
        <v>209</v>
      </c>
      <c r="DP6" s="11" t="s">
        <v>210</v>
      </c>
      <c r="DQ6" s="51" t="s">
        <v>211</v>
      </c>
      <c r="DR6" s="59" t="s">
        <v>212</v>
      </c>
      <c r="DS6" s="11" t="s">
        <v>213</v>
      </c>
      <c r="DT6" s="11" t="s">
        <v>214</v>
      </c>
      <c r="DU6" s="11" t="s">
        <v>128</v>
      </c>
      <c r="DV6" s="11" t="s">
        <v>215</v>
      </c>
      <c r="DW6" s="11" t="s">
        <v>216</v>
      </c>
      <c r="DX6" s="11" t="s">
        <v>217</v>
      </c>
      <c r="DY6" s="11" t="s">
        <v>218</v>
      </c>
      <c r="DZ6" s="11" t="s">
        <v>219</v>
      </c>
      <c r="EA6" s="11" t="s">
        <v>220</v>
      </c>
      <c r="EB6" s="11" t="s">
        <v>221</v>
      </c>
      <c r="EC6" s="51" t="s">
        <v>222</v>
      </c>
      <c r="ED6" s="59" t="s">
        <v>223</v>
      </c>
    </row>
    <row r="7" spans="1:135" s="55" customFormat="1" ht="24.65" customHeight="1" x14ac:dyDescent="0.3">
      <c r="A7" s="105" t="str">
        <f>HYPERLINK("#"&amp;ADDRESS(MATCH(A6,SEED_MODULE_FIELDS_GLOSSARY!$D:$D,0),7,,,"SEED_MODULE_FIELDS_GLOSSARY"),A8)</f>
        <v>Genetic Material category e.g. seeds</v>
      </c>
      <c r="B7" s="105" t="str">
        <f>HYPERLINK("#"&amp;ADDRESS(MATCH(B6,SEED_MODULE_FIELDS_GLOSSARY!$D:$D,0),7,,,"SEED_MODULE_FIELDS_GLOSSARY"),B8)</f>
        <v>Primary seed storage location</v>
      </c>
      <c r="C7" s="105" t="str">
        <f>HYPERLINK("#"&amp;ADDRESS(MATCH(C6,SEED_MODULE_FIELDS_GLOSSARY!$D:$D,0),7,,,"SEED_MODULE_FIELDS_GLOSSARY"),C8)</f>
        <v>Unique accession number</v>
      </c>
      <c r="D7" s="105" t="str">
        <f>HYPERLINK("#"&amp;ADDRESS(MATCH(D6,SEED_MODULE_FIELDS_GLOSSARY!$D:$D,0),7,,,"SEED_MODULE_FIELDS_GLOSSARY"),D8)</f>
        <v>Project name</v>
      </c>
      <c r="E7" s="105" t="str">
        <f>HYPERLINK("#"&amp;ADDRESS(MATCH(E6,SEED_MODULE_FIELDS_GLOSSARY!$D:$D,0),7,,,"SEED_MODULE_FIELDS_GLOSSARY"),E8)</f>
        <v>Location(s) of seed duplicate collections</v>
      </c>
      <c r="F7" s="105" t="str">
        <f>HYPERLINK("#"&amp;ADDRESS(MATCH(F6,SEED_MODULE_FIELDS_GLOSSARY!$D:$D,0),7,,,"SEED_MODULE_FIELDS_GLOSSARY"),F8)</f>
        <v>Subcollection suffix</v>
      </c>
      <c r="G7" s="105" t="str">
        <f>HYPERLINK("#"&amp;ADDRESS(MATCH(G6,SEED_MODULE_FIELDS_GLOSSARY!$D:$D,0),7,,,"SEED_MODULE_FIELDS_GLOSSARY"),G8)</f>
        <v>Thousand seed weight</v>
      </c>
      <c r="H7" s="105" t="str">
        <f>HYPERLINK("#"&amp;ADDRESS(MATCH(H6,SEED_MODULE_FIELDS_GLOSSARY!$D:$D,0),7,,,"SEED_MODULE_FIELDS_GLOSSARY"),H8)</f>
        <v>Total collection weight</v>
      </c>
      <c r="I7" s="105" t="str">
        <f>HYPERLINK("#"&amp;ADDRESS(MATCH(I6,SEED_MODULE_FIELDS_GLOSSARY!$D:$D,0),7,,,"SEED_MODULE_FIELDS_GLOSSARY"),I8)</f>
        <v>Initial seed count</v>
      </c>
      <c r="J7" s="105" t="str">
        <f>HYPERLINK("#"&amp;ADDRESS(MATCH(J6,SEED_MODULE_FIELDS_GLOSSARY!$D:$D,0),7,,,"SEED_MODULE_FIELDS_GLOSSARY"),J8)</f>
        <v>Current seed count</v>
      </c>
      <c r="K7" s="105" t="str">
        <f>HYPERLINK("#"&amp;ADDRESS(MATCH(K6,SEED_MODULE_FIELDS_GLOSSARY!$D:$D,0),7,,,"SEED_MODULE_FIELDS_GLOSSARY"),K8)</f>
        <v>Adjusted seed count</v>
      </c>
      <c r="L7" s="105" t="str">
        <f>HYPERLINK("#"&amp;ADDRESS(MATCH(L6,SEED_MODULE_FIELDS_GLOSSARY!$D:$D,0),7,,,"SEED_MODULE_FIELDS_GLOSSARY"),L8)</f>
        <v>Batch code</v>
      </c>
      <c r="M7" s="105" t="str">
        <f>HYPERLINK("#"&amp;ADDRESS(MATCH(M6,SEED_MODULE_FIELDS_GLOSSARY!$D:$D,0),7,,,"SEED_MODULE_FIELDS_GLOSSARY"),M8)</f>
        <v>Legal Agreement</v>
      </c>
      <c r="N7" s="105" t="str">
        <f>HYPERLINK("#"&amp;ADDRESS(MATCH(N6,SEED_MODULE_FIELDS_GLOSSARY!$D:$D,0),7,,,"SEED_MODULE_FIELDS_GLOSSARY"),N8)</f>
        <v>Agreement Code</v>
      </c>
      <c r="O7" s="105" t="str">
        <f>HYPERLINK("#"&amp;ADDRESS(MATCH(O6,SEED_MODULE_FIELDS_GLOSSARY!$D:$D,0),7,,,"SEED_MODULE_FIELDS_GLOSSARY"),O8)</f>
        <v>Agreement start date</v>
      </c>
      <c r="P7" s="105" t="str">
        <f>HYPERLINK("#"&amp;ADDRESS(MATCH(P6,SEED_MODULE_FIELDS_GLOSSARY!$D:$D,0),7,,,"SEED_MODULE_FIELDS_GLOSSARY"),P8)</f>
        <v>Agreement end date</v>
      </c>
      <c r="Q7" s="105" t="str">
        <f>HYPERLINK("#"&amp;ADDRESS(MATCH(Q6,SEED_MODULE_FIELDS_GLOSSARY!$D:$D,0),7,,,"SEED_MODULE_FIELDS_GLOSSARY"),Q8)</f>
        <v>BRAHMS online restriction code</v>
      </c>
      <c r="R7" s="105" t="str">
        <f>HYPERLINK("#"&amp;ADDRESS(MATCH(R6,SEED_MODULE_FIELDS_GLOSSARY!$D:$D,0),7,,,"SEED_MODULE_FIELDS_GLOSSARY"),R8)</f>
        <v>CITES</v>
      </c>
      <c r="S7" s="105" t="str">
        <f>HYPERLINK("#"&amp;ADDRESS(MATCH(S6,SEED_MODULE_FIELDS_GLOSSARY!$D:$D,0),7,,,"SEED_MODULE_FIELDS_GLOSSARY"),S8)</f>
        <v>Quarantine</v>
      </c>
      <c r="T7" s="105" t="str">
        <f>HYPERLINK("#"&amp;ADDRESS(MATCH(T6,SEED_MODULE_FIELDS_GLOSSARY!$D:$D,0),7,,,"SEED_MODULE_FIELDS_GLOSSARY"),T8)</f>
        <v>Original seed source</v>
      </c>
      <c r="U7" s="105" t="str">
        <f>HYPERLINK("#"&amp;ADDRESS(MATCH(U6,SEED_MODULE_FIELDS_GLOSSARY!$D:$D,0),7,,,"SEED_MODULE_FIELDS_GLOSSARY"),U8)</f>
        <v>Testing interval</v>
      </c>
      <c r="V7" s="105" t="str">
        <f>HYPERLINK("#"&amp;ADDRESS(MATCH(V6,SEED_MODULE_FIELDS_GLOSSARY!$D:$D,0),7,,,"SEED_MODULE_FIELDS_GLOSSARY"),V8)</f>
        <v>Cut test done?</v>
      </c>
      <c r="W7" s="105" t="str">
        <f>HYPERLINK("#"&amp;ADDRESS(MATCH(W6,SEED_MODULE_FIELDS_GLOSSARY!$D:$D,0),7,,,"SEED_MODULE_FIELDS_GLOSSARY"),W8)</f>
        <v>Average seeds per fruit</v>
      </c>
      <c r="X7" s="105" t="str">
        <f>HYPERLINK("#"&amp;ADDRESS(MATCH(X6,SEED_MODULE_FIELDS_GLOSSARY!$D:$D,0),7,,,"SEED_MODULE_FIELDS_GLOSSARY"),X8)</f>
        <v>Donor organization</v>
      </c>
      <c r="Y7" s="105" t="str">
        <f>HYPERLINK("#"&amp;ADDRESS(MATCH(Y6,SEED_MODULE_FIELDS_GLOSSARY!$D:$D,0),7,,,"SEED_MODULE_FIELDS_GLOSSARY"),Y8)</f>
        <v>Date of donation</v>
      </c>
      <c r="Z7" s="105" t="str">
        <f>HYPERLINK("#"&amp;ADDRESS(MATCH(Z6,SEED_MODULE_FIELDS_GLOSSARY!$D:$D,0),7,,,"SEED_MODULE_FIELDS_GLOSSARY"),Z8)</f>
        <v>Donor accession number</v>
      </c>
      <c r="AA7" s="105" t="str">
        <f>HYPERLINK("#"&amp;ADDRESS(MATCH(AA6,SEED_MODULE_FIELDS_GLOSSARY!$D:$D,0),7,,,"SEED_MODULE_FIELDS_GLOSSARY"),AA8)</f>
        <v>Distribution policy</v>
      </c>
      <c r="AB7" s="105" t="str">
        <f>HYPERLINK("#"&amp;ADDRESS(MATCH(AB6,SEED_MODULE_FIELDS_GLOSSARY!$D:$D,0),7,,,"SEED_MODULE_FIELDS_GLOSSARY"),AB8)</f>
        <v>Date banked</v>
      </c>
      <c r="AC7" s="105" t="str">
        <f>HYPERLINK("#"&amp;ADDRESS(MATCH(AC6,SEED_MODULE_FIELDS_GLOSSARY!$D:$D,0),7,,,"SEED_MODULE_FIELDS_GLOSSARY"),AC8)</f>
        <v>General comments</v>
      </c>
      <c r="AD7" s="107" t="str">
        <f>HYPERLINK("#"&amp;ADDRESS(MATCH(AD6,SEED_MODULE_FIELDS_GLOSSARY!$D:$D,0),7,,,"SEED_MODULE_FIELDS_GLOSSARY"),AD8)</f>
        <v>Collection number prefix</v>
      </c>
      <c r="AE7" s="105" t="str">
        <f>HYPERLINK("#"&amp;ADDRESS(MATCH(AE6,SEED_MODULE_FIELDS_GLOSSARY!$D:$D,0),7,,,"SEED_MODULE_FIELDS_GLOSSARY"),AE8)</f>
        <v>Collection Number from the field</v>
      </c>
      <c r="AF7" s="105" t="str">
        <f>HYPERLINK("#"&amp;ADDRESS(MATCH(AF6,SEED_MODULE_FIELDS_GLOSSARY!$D:$D,0),7,,,"SEED_MODULE_FIELDS_GLOSSARY"),AF8)</f>
        <v>Collection number suffix</v>
      </c>
      <c r="AG7" s="105" t="str">
        <f>HYPERLINK("#"&amp;ADDRESS(MATCH(AG6,SEED_MODULE_FIELDS_GLOSSARY!$D:$D,0),7,,,"SEED_MODULE_FIELDS_GLOSSARY"),AG8)</f>
        <v>Seed from cultivated plants? (True/False)</v>
      </c>
      <c r="AH7" s="105" t="str">
        <f>HYPERLINK("#"&amp;ADDRESS(MATCH(AH6,SEED_MODULE_FIELDS_GLOSSARY!$D:$D,0),7,,,"SEED_MODULE_FIELDS_GLOSSARY"),AH8)</f>
        <v>Collection date (dd)</v>
      </c>
      <c r="AI7" s="105" t="str">
        <f>HYPERLINK("#"&amp;ADDRESS(MATCH(AI6,SEED_MODULE_FIELDS_GLOSSARY!$D:$D,0),7,,,"SEED_MODULE_FIELDS_GLOSSARY"),AI8)</f>
        <v>Collection date (mm)</v>
      </c>
      <c r="AJ7" s="105" t="str">
        <f>HYPERLINK("#"&amp;ADDRESS(MATCH(AJ6,SEED_MODULE_FIELDS_GLOSSARY!$D:$D,0),7,,,"SEED_MODULE_FIELDS_GLOSSARY"),AJ8)</f>
        <v>Collection date (yyyy)</v>
      </c>
      <c r="AK7" s="105" t="str">
        <f>HYPERLINK("#"&amp;ADDRESS(MATCH(AK6,SEED_MODULE_FIELDS_GLOSSARY!$D:$D,0),7,,,"SEED_MODULE_FIELDS_GLOSSARY"),AK8)</f>
        <v>Is the species bankable / orthodox?</v>
      </c>
      <c r="AL7" s="105" t="str">
        <f>HYPERLINK("#"&amp;ADDRESS(MATCH(AL6,SEED_MODULE_FIELDS_GLOSSARY!$D:$D,0),7,,,"SEED_MODULE_FIELDS_GLOSSARY"),AL8)</f>
        <v>Principle Collector's Name</v>
      </c>
      <c r="AM7" s="105" t="str">
        <f>HYPERLINK("#"&amp;ADDRESS(MATCH(AM6,SEED_MODULE_FIELDS_GLOSSARY!$D:$D,0),7,,,"SEED_MODULE_FIELDS_GLOSSARY"),AM8)</f>
        <v>Additional collectors</v>
      </c>
      <c r="AN7" s="128" t="str">
        <f>HYPERLINK("#"&amp;ADDRESS(MATCH(AN6,SEED_MODULE_FIELDS_GLOSSARY!$D:$D,0),7,,,"SEED_MODULE_FIELDS_GLOSSARY"),AN8)</f>
        <v>Voucher?</v>
      </c>
      <c r="AO7" s="115" t="str">
        <f>HYPERLINK("#"&amp;ADDRESS(MATCH(AO6,SEED_MODULE_FIELDS_GLOSSARY!$D:$D,0),7,,,"SEED_MODULE_FIELDS_GLOSSARY"),AO8)</f>
        <v>Herbarium specimen / photograph. If photo give ID number</v>
      </c>
      <c r="AP7" s="115" t="str">
        <f>HYPERLINK("#"&amp;ADDRESS(MATCH(AP6,SEED_MODULE_FIELDS_GLOSSARY!$D:$D,0),7,,,"SEED_MODULE_FIELDS_GLOSSARY"),AP8)</f>
        <v>Herbarium voucher duplicate location</v>
      </c>
      <c r="AQ7" s="129" t="str">
        <f>HYPERLINK("#"&amp;ADDRESS(MATCH(AQ6,SEED_MODULE_FIELDS_GLOSSARY!$D:$D,0),7,,,"SEED_MODULE_FIELDS_GLOSSARY"),AQ8)</f>
        <v>DNA sample taken?</v>
      </c>
      <c r="AR7" s="105" t="str">
        <f>HYPERLINK("#"&amp;ADDRESS(MATCH(AR6,SEED_MODULE_FIELDS_GLOSSARY!$D:$D,0),7,,,"SEED_MODULE_FIELDS_GLOSSARY"),AR8)</f>
        <v>Family</v>
      </c>
      <c r="AS7" s="117" t="str">
        <f>HYPERLINK("#"&amp;ADDRESS(MATCH(AS6,SEED_MODULE_FIELDS_GLOSSARY!$D:$D,0),7,,,"SEED_MODULE_FIELDS_GLOSSARY"),AS8)</f>
        <v>Genus</v>
      </c>
      <c r="AT7" s="117" t="str">
        <f>HYPERLINK("#"&amp;ADDRESS(MATCH(AT6,SEED_MODULE_FIELDS_GLOSSARY!$D:$D,0),7,,,"SEED_MODULE_FIELDS_GLOSSARY"),AT8)</f>
        <v>Species</v>
      </c>
      <c r="AU7" s="117" t="str">
        <f>HYPERLINK("#"&amp;ADDRESS(MATCH(AU6,SEED_MODULE_FIELDS_GLOSSARY!$D:$D,0),7,,,"SEED_MODULE_FIELDS_GLOSSARY"),AU8)</f>
        <v>Author 1</v>
      </c>
      <c r="AV7" s="117" t="str">
        <f>HYPERLINK("#"&amp;ADDRESS(MATCH(AV6,SEED_MODULE_FIELDS_GLOSSARY!$D:$D,0),7,,,"SEED_MODULE_FIELDS_GLOSSARY"),AV8)</f>
        <v>Rank 1</v>
      </c>
      <c r="AW7" s="117" t="str">
        <f>HYPERLINK("#"&amp;ADDRESS(MATCH(AW6,SEED_MODULE_FIELDS_GLOSSARY!$D:$D,0),7,,,"SEED_MODULE_FIELDS_GLOSSARY"),AW8)</f>
        <v>Species 2</v>
      </c>
      <c r="AX7" s="117" t="str">
        <f>HYPERLINK("#"&amp;ADDRESS(MATCH(AX6,SEED_MODULE_FIELDS_GLOSSARY!$D:$D,0),7,,,"SEED_MODULE_FIELDS_GLOSSARY"),AX8)</f>
        <v>Author 2</v>
      </c>
      <c r="AY7" s="117" t="str">
        <f>HYPERLINK("#"&amp;ADDRESS(MATCH(AY6,SEED_MODULE_FIELDS_GLOSSARY!$D:$D,0),7,,,"SEED_MODULE_FIELDS_GLOSSARY"),AY8)</f>
        <v>Rank 2</v>
      </c>
      <c r="AZ7" s="117" t="str">
        <f>HYPERLINK("#"&amp;ADDRESS(MATCH(AZ6,SEED_MODULE_FIELDS_GLOSSARY!$D:$D,0),7,,,"SEED_MODULE_FIELDS_GLOSSARY"),AZ8)</f>
        <v>Species 3</v>
      </c>
      <c r="BA7" s="117" t="str">
        <f>HYPERLINK("#"&amp;ADDRESS(MATCH(BA6,SEED_MODULE_FIELDS_GLOSSARY!$D:$D,0),7,,,"SEED_MODULE_FIELDS_GLOSSARY"),BA8)</f>
        <v>Author 3</v>
      </c>
      <c r="BB7" s="117" t="str">
        <f>HYPERLINK("#"&amp;ADDRESS(MATCH(BB6,SEED_MODULE_FIELDS_GLOSSARY!$D:$D,0),7,,,"SEED_MODULE_FIELDS_GLOSSARY"),BB8)</f>
        <v>Plant form</v>
      </c>
      <c r="BC7" s="115" t="str">
        <f>HYPERLINK("#"&amp;ADDRESS(MATCH(BC6,SEED_MODULE_FIELDS_GLOSSARY!$D:$D,0),7,,,"SEED_MODULE_FIELDS_GLOSSARY"),BC8)</f>
        <v>cf</v>
      </c>
      <c r="BD7" s="115" t="str">
        <f>HYPERLINK("#"&amp;ADDRESS(MATCH(BD6,SEED_MODULE_FIELDS_GLOSSARY!$D:$D,0),7,,,"SEED_MODULE_FIELDS_GLOSSARY"),BD8)</f>
        <v>Taxon received as</v>
      </c>
      <c r="BE7" s="115" t="str">
        <f>HYPERLINK("#"&amp;ADDRESS(MATCH(BE6,SEED_MODULE_FIELDS_GLOSSARY!$D:$D,0),7,,,"SEED_MODULE_FIELDS_GLOSSARY"),BE8)</f>
        <v>Vernacular name</v>
      </c>
      <c r="BF7" s="115" t="str">
        <f>HYPERLINK("#"&amp;ADDRESS(MATCH(BF6,SEED_MODULE_FIELDS_GLOSSARY!$D:$D,0),7,,,"SEED_MODULE_FIELDS_GLOSSARY"),BF8)</f>
        <v>Vernacular name language</v>
      </c>
      <c r="BG7" s="115" t="str">
        <f>HYPERLINK("#"&amp;ADDRESS(MATCH(BG6,SEED_MODULE_FIELDS_GLOSSARY!$D:$D,0),7,,,"SEED_MODULE_FIELDS_GLOSSARY"),BG8)</f>
        <v>Plant uses</v>
      </c>
      <c r="BH7" s="115" t="str">
        <f>HYPERLINK("#"&amp;ADDRESS(MATCH(BH6,SEED_MODULE_FIELDS_GLOSSARY!$D:$D,0),7,,,"SEED_MODULE_FIELDS_GLOSSARY"),BH8)</f>
        <v>Plant description</v>
      </c>
      <c r="BI7" s="115" t="str">
        <f>HYPERLINK("#"&amp;ADDRESS(MATCH(BI6,SEED_MODULE_FIELDS_GLOSSARY!$D:$D,0),7,,,"SEED_MODULE_FIELDS_GLOSSARY"),BI8)</f>
        <v>Plant height</v>
      </c>
      <c r="BJ7" s="115" t="str">
        <f>HYPERLINK("#"&amp;ADDRESS(MATCH(BJ6,SEED_MODULE_FIELDS_GLOSSARY!$D:$D,0),7,,,"SEED_MODULE_FIELDS_GLOSSARY"),BJ8)</f>
        <v>Separate male &amp; female plants</v>
      </c>
      <c r="BK7" s="115" t="str">
        <f>HYPERLINK("#"&amp;ADDRESS(MATCH(BK6,SEED_MODULE_FIELDS_GLOSSARY!$D:$D,0),7,,,"SEED_MODULE_FIELDS_GLOSSARY"),BK8)</f>
        <v>Taxon verifier name</v>
      </c>
      <c r="BL7" s="115" t="str">
        <f>HYPERLINK("#"&amp;ADDRESS(MATCH(BL6,SEED_MODULE_FIELDS_GLOSSARY!$D:$D,0),7,,,"SEED_MODULE_FIELDS_GLOSSARY"),BL8)</f>
        <v>Identification status - select from list</v>
      </c>
      <c r="BM7" s="115" t="str">
        <f>HYPERLINK("#"&amp;ADDRESS(MATCH(BM6,SEED_MODULE_FIELDS_GLOSSARY!$D:$D,0),7,,,"SEED_MODULE_FIELDS_GLOSSARY"),BM8)</f>
        <v>Taxon verification notes</v>
      </c>
      <c r="BN7" s="153" t="str">
        <f>HYPERLINK("#"&amp;ADDRESS(MATCH(BN6,SEED_MODULE_FIELDS_GLOSSARY!$D:$D,0),7,,,"SEED_MODULE_FIELDS_GLOSSARY"),BN8)</f>
        <v>Taxon verification date</v>
      </c>
      <c r="BO7" s="159" t="str">
        <f>HYPERLINK("#"&amp;ADDRESS(MATCH(BO6,SEED_MODULE_FIELDS_GLOSSARY!$D:$D,0),7,,,"SEED_MODULE_FIELDS_GLOSSARY"),BO8)</f>
        <v>Number of seeds in field cut test</v>
      </c>
      <c r="BP7" s="153" t="str">
        <f>HYPERLINK("#"&amp;ADDRESS(MATCH(BP6,SEED_MODULE_FIELDS_GLOSSARY!$D:$D,0),7,,,"SEED_MODULE_FIELDS_GLOSSARY"),BP8)</f>
        <v>of which full/ripe</v>
      </c>
      <c r="BQ7" s="153" t="str">
        <f>HYPERLINK("#"&amp;ADDRESS(MATCH(BQ6,SEED_MODULE_FIELDS_GLOSSARY!$D:$D,0),7,,,"SEED_MODULE_FIELDS_GLOSSARY"),BQ8)</f>
        <v>of which infested</v>
      </c>
      <c r="BR7" s="153" t="str">
        <f>HYPERLINK("#"&amp;ADDRESS(MATCH(BR6,SEED_MODULE_FIELDS_GLOSSARY!$D:$D,0),7,,,"SEED_MODULE_FIELDS_GLOSSARY"),BR8)</f>
        <v>of which immature</v>
      </c>
      <c r="BS7" s="153" t="str">
        <f>HYPERLINK("#"&amp;ADDRESS(MATCH(BS6,SEED_MODULE_FIELDS_GLOSSARY!$D:$D,0),7,,,"SEED_MODULE_FIELDS_GLOSSARY"),BS8)</f>
        <v>of which empty</v>
      </c>
      <c r="BT7" s="172" t="str">
        <f>HYPERLINK("#"&amp;ADDRESS(MATCH(BT6,SEED_MODULE_FIELDS_GLOSSARY!$D:$D,0),7,,,"SEED_MODULE_FIELDS_GLOSSARY"),BT8)</f>
        <v>Estimated area of total population</v>
      </c>
      <c r="BU7" s="172" t="str">
        <f>HYPERLINK("#"&amp;ADDRESS(MATCH(BU6,SEED_MODULE_FIELDS_GLOSSARY!$D:$D,0),7,,,"SEED_MODULE_FIELDS_GLOSSARY"),BU8)</f>
        <v>Estimated total population size</v>
      </c>
      <c r="BV7" s="115" t="str">
        <f>HYPERLINK("#"&amp;ADDRESS(MATCH(BV6,SEED_MODULE_FIELDS_GLOSSARY!$D:$D,0),7,,,"SEED_MODULE_FIELDS_GLOSSARY"),BV8)</f>
        <v>Population trend</v>
      </c>
      <c r="BW7" s="115" t="str">
        <f>HYPERLINK("#"&amp;ADDRESS(MATCH(BW6,SEED_MODULE_FIELDS_GLOSSARY!$D:$D,0),7,,,"SEED_MODULE_FIELDS_GLOSSARY"),BW8)</f>
        <v>Evidence of recruitment</v>
      </c>
      <c r="BX7" s="115" t="str">
        <f>HYPERLINK("#"&amp;ADDRESS(MATCH(BX6,SEED_MODULE_FIELDS_GLOSSARY!$D:$D,0),7,,,"SEED_MODULE_FIELDS_GLOSSARY"),BX8)</f>
        <v>Number of plants sampled</v>
      </c>
      <c r="BY7" s="115" t="str">
        <f>HYPERLINK("#"&amp;ADDRESS(MATCH(BY6,SEED_MODULE_FIELDS_GLOSSARY!$D:$D,0),7,,,"SEED_MODULE_FIELDS_GLOSSARY"),BY8)</f>
        <v>Number of plants found</v>
      </c>
      <c r="BZ7" s="115" t="str">
        <f>HYPERLINK("#"&amp;ADDRESS(MATCH(BZ6,SEED_MODULE_FIELDS_GLOSSARY!$D:$D,0),7,,,"SEED_MODULE_FIELDS_GLOSSARY"),BZ8)</f>
        <v>Number of plants producing seed</v>
      </c>
      <c r="CA7" s="115" t="str">
        <f>HYPERLINK("#"&amp;ADDRESS(MATCH(CA6,SEED_MODULE_FIELDS_GLOSSARY!$D:$D,0),7,,,"SEED_MODULE_FIELDS_GLOSSARY"),CA8)</f>
        <v>Percentage of plants producing seed (%)</v>
      </c>
      <c r="CB7" s="115" t="str">
        <f>HYPERLINK("#"&amp;ADDRESS(MATCH(CB6,SEED_MODULE_FIELDS_GLOSSARY!$D:$D,0),7,,,"SEED_MODULE_FIELDS_GLOSSARY"),CB8)</f>
        <v>Percentage of plants sampled</v>
      </c>
      <c r="CC7" s="115" t="str">
        <f>HYPERLINK("#"&amp;ADDRESS(MATCH(CC6,SEED_MODULE_FIELDS_GLOSSARY!$D:$D,0),7,,,"SEED_MODULE_FIELDS_GLOSSARY"),CC8)</f>
        <v>Sample area</v>
      </c>
      <c r="CD7" s="115" t="str">
        <f>HYPERLINK("#"&amp;ADDRESS(MATCH(CD6,SEED_MODULE_FIELDS_GLOSSARY!$D:$D,0),7,,,"SEED_MODULE_FIELDS_GLOSSARY"),CD8)</f>
        <v>% plants vegetative state</v>
      </c>
      <c r="CE7" s="115" t="str">
        <f>HYPERLINK("#"&amp;ADDRESS(MATCH(CE6,SEED_MODULE_FIELDS_GLOSSARY!$D:$D,0),7,,,"SEED_MODULE_FIELDS_GLOSSARY"),CE8)</f>
        <v>% plants in flower</v>
      </c>
      <c r="CF7" s="115" t="str">
        <f>HYPERLINK("#"&amp;ADDRESS(MATCH(CF6,SEED_MODULE_FIELDS_GLOSSARY!$D:$D,0),7,,,"SEED_MODULE_FIELDS_GLOSSARY"),CF8)</f>
        <v>% plants in flower</v>
      </c>
      <c r="CG7" s="115" t="str">
        <f>HYPERLINK("#"&amp;ADDRESS(MATCH(CG6,SEED_MODULE_FIELDS_GLOSSARY!$D:$D,0),7,,,"SEED_MODULE_FIELDS_GLOSSARY"),CG8)</f>
        <v>% plants mature seeds</v>
      </c>
      <c r="CH7" s="115" t="str">
        <f>HYPERLINK("#"&amp;ADDRESS(MATCH(CH6,SEED_MODULE_FIELDS_GLOSSARY!$D:$D,0),7,,,"SEED_MODULE_FIELDS_GLOSSARY"),CH8)</f>
        <v>% plants seeds post-dispersal</v>
      </c>
      <c r="CI7" s="115" t="str">
        <f>HYPERLINK("#"&amp;ADDRESS(MATCH(CI6,SEED_MODULE_FIELDS_GLOSSARY!$D:$D,0),7,,,"SEED_MODULE_FIELDS_GLOSSARY"),CI8)</f>
        <v>Was the 20% rule adhered to during collection?</v>
      </c>
      <c r="CJ7" s="115" t="str">
        <f>HYPERLINK("#"&amp;ADDRESS(MATCH(CJ6,SEED_MODULE_FIELDS_GLOSSARY!$D:$D,0),7,,,"SEED_MODULE_FIELDS_GLOSSARY"),CJ8)</f>
        <v>Material from</v>
      </c>
      <c r="CK7" s="115" t="str">
        <f>HYPERLINK("#"&amp;ADDRESS(MATCH(CK6,SEED_MODULE_FIELDS_GLOSSARY!$D:$D,0),7,,,"SEED_MODULE_FIELDS_GLOSSARY"),CK8)</f>
        <v>Local frequency</v>
      </c>
      <c r="CL7" s="115" t="str">
        <f>HYPERLINK("#"&amp;ADDRESS(MATCH(CL6,SEED_MODULE_FIELDS_GLOSSARY!$D:$D,0),7,,,"SEED_MODULE_FIELDS_GLOSSARY"),CL8)</f>
        <v>Sampling notes</v>
      </c>
      <c r="CM7" s="107" t="str">
        <f>HYPERLINK("#"&amp;ADDRESS(MATCH(CM6,SEED_MODULE_FIELDS_GLOSSARY!$D:$D,0),7,,,"SEED_MODULE_FIELDS_GLOSSARY"),CM8)</f>
        <v>Country of collection</v>
      </c>
      <c r="CN7" s="105" t="str">
        <f>HYPERLINK("#"&amp;ADDRESS(MATCH(CN6,SEED_MODULE_FIELDS_GLOSSARY!$D:$D,0),7,,,"SEED_MODULE_FIELDS_GLOSSARY"),CN8)</f>
        <v>State/County/Province</v>
      </c>
      <c r="CO7" s="105" t="str">
        <f>HYPERLINK("#"&amp;ADDRESS(MATCH(CO6,SEED_MODULE_FIELDS_GLOSSARY!$D:$D,0),7,,,"SEED_MODULE_FIELDS_GLOSSARY"),CO8)</f>
        <v>District/Municipality</v>
      </c>
      <c r="CP7" s="105" t="str">
        <f>HYPERLINK("#"&amp;ADDRESS(MATCH(CP6,SEED_MODULE_FIELDS_GLOSSARY!$D:$D,0),7,,,"SEED_MODULE_FIELDS_GLOSSARY"),CP8)</f>
        <v>Locality notes</v>
      </c>
      <c r="CQ7" s="105" t="str">
        <f>HYPERLINK("#"&amp;ADDRESS(MATCH(CQ6,SEED_MODULE_FIELDS_GLOSSARY!$D:$D,0),7,,,"SEED_MODULE_FIELDS_GLOSSARY"),CQ8)</f>
        <v>Latitude</v>
      </c>
      <c r="CR7" s="105" t="str">
        <f>HYPERLINK("#"&amp;ADDRESS(MATCH(CR6,SEED_MODULE_FIELDS_GLOSSARY!$D:$D,0),7,,,"SEED_MODULE_FIELDS_GLOSSARY"),CR8)</f>
        <v>Degrees latitude</v>
      </c>
      <c r="CS7" s="105" t="str">
        <f>HYPERLINK("#"&amp;ADDRESS(MATCH(CS6,SEED_MODULE_FIELDS_GLOSSARY!$D:$D,0),7,,,"SEED_MODULE_FIELDS_GLOSSARY"),CS8)</f>
        <v>Minutes latitude</v>
      </c>
      <c r="CT7" s="105" t="str">
        <f>HYPERLINK("#"&amp;ADDRESS(MATCH(CT6,SEED_MODULE_FIELDS_GLOSSARY!$D:$D,0),7,,,"SEED_MODULE_FIELDS_GLOSSARY"),CT8)</f>
        <v>Seconds latitude</v>
      </c>
      <c r="CU7" s="105" t="str">
        <f>HYPERLINK("#"&amp;ADDRESS(MATCH(CU6,SEED_MODULE_FIELDS_GLOSSARY!$D:$D,0),7,,,"SEED_MODULE_FIELDS_GLOSSARY"),CU8)</f>
        <v>Latitude orientation (N/S)</v>
      </c>
      <c r="CV7" s="105" t="str">
        <f>HYPERLINK("#"&amp;ADDRESS(MATCH(CV6,SEED_MODULE_FIELDS_GLOSSARY!$D:$D,0),7,,,"SEED_MODULE_FIELDS_GLOSSARY"),CV8)</f>
        <v>Longitude</v>
      </c>
      <c r="CW7" s="105" t="str">
        <f>HYPERLINK("#"&amp;ADDRESS(MATCH(CW6,SEED_MODULE_FIELDS_GLOSSARY!$D:$D,0),7,,,"SEED_MODULE_FIELDS_GLOSSARY"),CW8)</f>
        <v>Degrees longitude</v>
      </c>
      <c r="CX7" s="105" t="str">
        <f>HYPERLINK("#"&amp;ADDRESS(MATCH(CX6,SEED_MODULE_FIELDS_GLOSSARY!$D:$D,0),7,,,"SEED_MODULE_FIELDS_GLOSSARY"),CX8)</f>
        <v>Minutes longitude</v>
      </c>
      <c r="CY7" s="105" t="str">
        <f>HYPERLINK("#"&amp;ADDRESS(MATCH(CY6,SEED_MODULE_FIELDS_GLOSSARY!$D:$D,0),7,,,"SEED_MODULE_FIELDS_GLOSSARY"),CY8)</f>
        <v>Seconds longitude</v>
      </c>
      <c r="CZ7" s="105" t="str">
        <f>HYPERLINK("#"&amp;ADDRESS(MATCH(CZ6,SEED_MODULE_FIELDS_GLOSSARY!$D:$D,0),7,,,"SEED_MODULE_FIELDS_GLOSSARY"),CZ8)</f>
        <v>Longitude orientation (E/W)</v>
      </c>
      <c r="DA7" s="105" t="str">
        <f>HYPERLINK("#"&amp;ADDRESS(MATCH(DA6,SEED_MODULE_FIELDS_GLOSSARY!$D:$D,0),7,,,"SEED_MODULE_FIELDS_GLOSSARY"),DA8)</f>
        <v>LL units, e.g. DD, DMS</v>
      </c>
      <c r="DB7" s="105" t="str">
        <f>HYPERLINK("#"&amp;ADDRESS(MATCH(DB6,SEED_MODULE_FIELDS_GLOSSARY!$D:$D,0),7,,,"SEED_MODULE_FIELDS_GLOSSARY"),DB8)</f>
        <v>GPS datum, e.g. WGS84</v>
      </c>
      <c r="DC7" s="105" t="str">
        <f>HYPERLINK("#"&amp;ADDRESS(MATCH(DC6,SEED_MODULE_FIELDS_GLOSSARY!$D:$D,0),7,,,"SEED_MODULE_FIELDS_GLOSSARY"),DC8)</f>
        <v>Altitude (m)</v>
      </c>
      <c r="DD7" s="105" t="str">
        <f>HYPERLINK("#"&amp;ADDRESS(MATCH(DD6,SEED_MODULE_FIELDS_GLOSSARY!$D:$D,0),7,,,"SEED_MODULE_FIELDS_GLOSSARY"),DD8)</f>
        <v>Maximum altitude</v>
      </c>
      <c r="DE7" s="105" t="str">
        <f>HYPERLINK("#"&amp;ADDRESS(MATCH(DE6,SEED_MODULE_FIELDS_GLOSSARY!$D:$D,0),7,,,"SEED_MODULE_FIELDS_GLOSSARY"),DE8)</f>
        <v>Latitude / longitude resolution</v>
      </c>
      <c r="DF7" s="107" t="str">
        <f>HYPERLINK("#"&amp;ADDRESS(MATCH(DF6,SEED_MODULE_FIELDS_GLOSSARY!$D:$D,0),7,,,"SEED_MODULE_FIELDS_GLOSSARY"),DF8)</f>
        <v>Habitat</v>
      </c>
      <c r="DG7" s="105" t="str">
        <f>HYPERLINK("#"&amp;ADDRESS(MATCH(DG6,SEED_MODULE_FIELDS_GLOSSARY!$D:$D,0),7,,,"SEED_MODULE_FIELDS_GLOSSARY"),DG8)</f>
        <v>Associated species</v>
      </c>
      <c r="DH7" s="105" t="str">
        <f>HYPERLINK("#"&amp;ADDRESS(MATCH(DH6,SEED_MODULE_FIELDS_GLOSSARY!$D:$D,0),7,,,"SEED_MODULE_FIELDS_GLOSSARY"),DH8)</f>
        <v>Land use</v>
      </c>
      <c r="DI7" s="105" t="str">
        <f>HYPERLINK("#"&amp;ADDRESS(MATCH(DI6,SEED_MODULE_FIELDS_GLOSSARY!$D:$D,0),7,,,"SEED_MODULE_FIELDS_GLOSSARY"),DI8)</f>
        <v>Land form</v>
      </c>
      <c r="DJ7" s="105" t="str">
        <f>HYPERLINK("#"&amp;ADDRESS(MATCH(DJ6,SEED_MODULE_FIELDS_GLOSSARY!$D:$D,0),7,,,"SEED_MODULE_FIELDS_GLOSSARY"),DJ8)</f>
        <v>Geology</v>
      </c>
      <c r="DK7" s="105" t="str">
        <f>HYPERLINK("#"&amp;ADDRESS(MATCH(DK6,SEED_MODULE_FIELDS_GLOSSARY!$D:$D,0),7,,,"SEED_MODULE_FIELDS_GLOSSARY"),DK8)</f>
        <v>Soil texture</v>
      </c>
      <c r="DL7" s="105" t="str">
        <f>HYPERLINK("#"&amp;ADDRESS(MATCH(DL6,SEED_MODULE_FIELDS_GLOSSARY!$D:$D,0),7,,,"SEED_MODULE_FIELDS_GLOSSARY"),DL8)</f>
        <v>Aspect</v>
      </c>
      <c r="DM7" s="105" t="str">
        <f>HYPERLINK("#"&amp;ADDRESS(MATCH(DM6,SEED_MODULE_FIELDS_GLOSSARY!$D:$D,0),7,,,"SEED_MODULE_FIELDS_GLOSSARY"),DM8)</f>
        <v>Slope</v>
      </c>
      <c r="DN7" s="115" t="str">
        <f>HYPERLINK("#"&amp;ADDRESS(MATCH(DN6,SEED_MODULE_FIELDS_GLOSSARY!$D:$D,0),7,,,"SEED_MODULE_FIELDS_GLOSSARY"),DN8)</f>
        <v>Threat type</v>
      </c>
      <c r="DO7" s="115" t="str">
        <f>HYPERLINK("#"&amp;ADDRESS(MATCH(DO6,SEED_MODULE_FIELDS_GLOSSARY!$D:$D,0),7,,,"SEED_MODULE_FIELDS_GLOSSARY"),DO8)</f>
        <v>Timing</v>
      </c>
      <c r="DP7" s="115" t="str">
        <f>HYPERLINK("#"&amp;ADDRESS(MATCH(DP6,SEED_MODULE_FIELDS_GLOSSARY!$D:$D,0),7,,,"SEED_MODULE_FIELDS_GLOSSARY"),DP8)</f>
        <v>Percentage population affected</v>
      </c>
      <c r="DQ7" s="115" t="str">
        <f>HYPERLINK("#"&amp;ADDRESS(MATCH(DQ6,SEED_MODULE_FIELDS_GLOSSARY!$D:$D,0),7,,,"SEED_MODULE_FIELDS_GLOSSARY"),DQ8)</f>
        <v>(Potential) population decline</v>
      </c>
      <c r="DR7" s="115" t="str">
        <f>HYPERLINK("#"&amp;ADDRESS(MATCH(DR6,SEED_MODULE_FIELDS_GLOSSARY!$D:$D,0),7,,,"SEED_MODULE_FIELDS_GLOSSARY"),DR8)</f>
        <v>Progeny collection number</v>
      </c>
      <c r="DS7" s="115" t="str">
        <f>HYPERLINK("#"&amp;ADDRESS(MATCH(DS6,SEED_MODULE_FIELDS_GLOSSARY!$D:$D,0),7,,,"SEED_MODULE_FIELDS_GLOSSARY"),DS8)</f>
        <v>First date of harvest</v>
      </c>
      <c r="DT7" s="115" t="str">
        <f>HYPERLINK("#"&amp;ADDRESS(MATCH(DT6,SEED_MODULE_FIELDS_GLOSSARY!$D:$D,0),7,,,"SEED_MODULE_FIELDS_GLOSSARY"),DT8)</f>
        <v>Last date of harvest</v>
      </c>
      <c r="DU7" s="115" t="str">
        <f>HYPERLINK("#"&amp;ADDRESS(MATCH(DU6,SEED_MODULE_FIELDS_GLOSSARY!$D:$D,0),7,,,"SEED_MODULE_FIELDS_GLOSSARY"),DU8)</f>
        <v>Collector</v>
      </c>
      <c r="DV7" s="115" t="str">
        <f>HYPERLINK("#"&amp;ADDRESS(MATCH(DV6,SEED_MODULE_FIELDS_GLOSSARY!$D:$D,0),7,,,"SEED_MODULE_FIELDS_GLOSSARY"),DV8)</f>
        <v>Collector's institute name</v>
      </c>
      <c r="DW7" s="115" t="str">
        <f>HYPERLINK("#"&amp;ADDRESS(MATCH(DW6,SEED_MODULE_FIELDS_GLOSSARY!$D:$D,0),7,,,"SEED_MODULE_FIELDS_GLOSSARY"),DW8)</f>
        <v>Donor organisation</v>
      </c>
      <c r="DX7" s="115" t="str">
        <f>HYPERLINK("#"&amp;ADDRESS(MATCH(DX6,SEED_MODULE_FIELDS_GLOSSARY!$D:$D,0),7,,,"SEED_MODULE_FIELDS_GLOSSARY"),DX8)</f>
        <v>Where regrown?</v>
      </c>
      <c r="DY7" s="115" t="str">
        <f>HYPERLINK("#"&amp;ADDRESS(MATCH(DY6,SEED_MODULE_FIELDS_GLOSSARY!$D:$D,0),7,,,"SEED_MODULE_FIELDS_GLOSSARY"),DY8)</f>
        <v>Progeny habitat / other information</v>
      </c>
      <c r="DZ7" s="115" t="str">
        <f>HYPERLINK("#"&amp;ADDRESS(MATCH(DZ6,SEED_MODULE_FIELDS_GLOSSARY!$D:$D,0),7,,,"SEED_MODULE_FIELDS_GLOSSARY"),DZ8)</f>
        <v>Isolation techniques used</v>
      </c>
      <c r="EA7" s="115" t="str">
        <f>HYPERLINK("#"&amp;ADDRESS(MATCH(EA6,SEED_MODULE_FIELDS_GLOSSARY!$D:$D,0),7,,,"SEED_MODULE_FIELDS_GLOSSARY"),EA8)</f>
        <v>Relation to wild population</v>
      </c>
      <c r="EB7" s="115" t="str">
        <f>HYPERLINK("#"&amp;ADDRESS(MATCH(EB6,SEED_MODULE_FIELDS_GLOSSARY!$D:$D,0),7,,,"SEED_MODULE_FIELDS_GLOSSARY"),EB8)</f>
        <v>Number of plants cultivated</v>
      </c>
      <c r="EC7" s="115" t="str">
        <f>HYPERLINK("#"&amp;ADDRESS(MATCH(EC6,SEED_MODULE_FIELDS_GLOSSARY!$D:$D,0),7,,,"SEED_MODULE_FIELDS_GLOSSARY"),EC8)</f>
        <v>Number of plants harvested</v>
      </c>
      <c r="ED7" s="113" t="str">
        <f>HYPERLINK("#"&amp;ADDRESS(MATCH(ED6,SEED_MODULE_FIELDS_GLOSSARY!$D:$D,0),7,,,"SEED_MODULE_FIELDS_GLOSSARY"),ED8)</f>
        <v>Biogeographical region</v>
      </c>
      <c r="EE7" s="82"/>
    </row>
    <row r="8" spans="1:135" ht="36.75" hidden="1" customHeight="1" x14ac:dyDescent="0.35">
      <c r="A8" s="12" t="s">
        <v>224</v>
      </c>
      <c r="B8" s="12" t="s">
        <v>225</v>
      </c>
      <c r="C8" s="12" t="s">
        <v>226</v>
      </c>
      <c r="D8" s="12" t="s">
        <v>227</v>
      </c>
      <c r="E8" s="12" t="s">
        <v>228</v>
      </c>
      <c r="F8" s="12" t="s">
        <v>229</v>
      </c>
      <c r="G8" s="12" t="s">
        <v>230</v>
      </c>
      <c r="H8" s="12" t="s">
        <v>231</v>
      </c>
      <c r="I8" s="12" t="s">
        <v>232</v>
      </c>
      <c r="J8" s="12" t="s">
        <v>233</v>
      </c>
      <c r="K8" s="12" t="s">
        <v>234</v>
      </c>
      <c r="L8" s="12" t="s">
        <v>235</v>
      </c>
      <c r="M8" s="12" t="s">
        <v>236</v>
      </c>
      <c r="N8" s="12" t="s">
        <v>237</v>
      </c>
      <c r="O8" s="12" t="s">
        <v>238</v>
      </c>
      <c r="P8" s="12" t="s">
        <v>239</v>
      </c>
      <c r="Q8" s="12" t="s">
        <v>240</v>
      </c>
      <c r="R8" s="12" t="s">
        <v>108</v>
      </c>
      <c r="S8" s="12" t="s">
        <v>241</v>
      </c>
      <c r="T8" s="12" t="s">
        <v>242</v>
      </c>
      <c r="U8" s="12" t="s">
        <v>243</v>
      </c>
      <c r="V8" s="12" t="s">
        <v>244</v>
      </c>
      <c r="W8" s="12" t="s">
        <v>245</v>
      </c>
      <c r="X8" s="12" t="s">
        <v>246</v>
      </c>
      <c r="Y8" s="12" t="s">
        <v>247</v>
      </c>
      <c r="Z8" s="12" t="s">
        <v>248</v>
      </c>
      <c r="AA8" s="12" t="s">
        <v>249</v>
      </c>
      <c r="AB8" s="12" t="s">
        <v>250</v>
      </c>
      <c r="AC8" s="12" t="s">
        <v>251</v>
      </c>
      <c r="AD8" s="12" t="s">
        <v>252</v>
      </c>
      <c r="AE8" s="12" t="s">
        <v>253</v>
      </c>
      <c r="AF8" s="12" t="s">
        <v>254</v>
      </c>
      <c r="AG8" s="12" t="s">
        <v>255</v>
      </c>
      <c r="AH8" s="12" t="s">
        <v>256</v>
      </c>
      <c r="AI8" s="12" t="s">
        <v>257</v>
      </c>
      <c r="AJ8" s="12" t="s">
        <v>258</v>
      </c>
      <c r="AK8" s="12" t="s">
        <v>259</v>
      </c>
      <c r="AL8" s="12" t="s">
        <v>260</v>
      </c>
      <c r="AM8" s="12" t="s">
        <v>261</v>
      </c>
      <c r="AN8" s="100" t="s">
        <v>262</v>
      </c>
      <c r="AO8" s="12" t="s">
        <v>263</v>
      </c>
      <c r="AP8" s="12" t="s">
        <v>264</v>
      </c>
      <c r="AQ8" s="101" t="s">
        <v>265</v>
      </c>
      <c r="AR8" s="79" t="s">
        <v>28</v>
      </c>
      <c r="AS8" s="12" t="s">
        <v>29</v>
      </c>
      <c r="AT8" s="12" t="s">
        <v>30</v>
      </c>
      <c r="AU8" s="12" t="s">
        <v>266</v>
      </c>
      <c r="AV8" s="12" t="s">
        <v>267</v>
      </c>
      <c r="AW8" s="12" t="s">
        <v>268</v>
      </c>
      <c r="AX8" s="12" t="s">
        <v>269</v>
      </c>
      <c r="AY8" s="12" t="s">
        <v>270</v>
      </c>
      <c r="AZ8" s="12" t="s">
        <v>271</v>
      </c>
      <c r="BA8" s="12" t="s">
        <v>272</v>
      </c>
      <c r="BB8" s="12" t="s">
        <v>33</v>
      </c>
      <c r="BC8" s="74" t="s">
        <v>273</v>
      </c>
      <c r="BD8" s="12" t="s">
        <v>274</v>
      </c>
      <c r="BE8" s="12" t="s">
        <v>275</v>
      </c>
      <c r="BF8" s="12" t="s">
        <v>276</v>
      </c>
      <c r="BG8" s="12" t="s">
        <v>277</v>
      </c>
      <c r="BH8" s="12" t="s">
        <v>36</v>
      </c>
      <c r="BI8" s="12" t="s">
        <v>278</v>
      </c>
      <c r="BJ8" s="12" t="s">
        <v>37</v>
      </c>
      <c r="BK8" s="12" t="s">
        <v>279</v>
      </c>
      <c r="BL8" s="12" t="s">
        <v>280</v>
      </c>
      <c r="BM8" s="12" t="s">
        <v>281</v>
      </c>
      <c r="BN8" s="12" t="s">
        <v>282</v>
      </c>
      <c r="BO8" s="12" t="s">
        <v>283</v>
      </c>
      <c r="BP8" s="12" t="s">
        <v>284</v>
      </c>
      <c r="BQ8" s="12" t="s">
        <v>285</v>
      </c>
      <c r="BR8" s="12" t="s">
        <v>286</v>
      </c>
      <c r="BS8" s="12" t="s">
        <v>287</v>
      </c>
      <c r="BT8" s="12" t="s">
        <v>46</v>
      </c>
      <c r="BU8" s="12" t="s">
        <v>47</v>
      </c>
      <c r="BV8" s="12" t="s">
        <v>48</v>
      </c>
      <c r="BW8" s="12" t="s">
        <v>49</v>
      </c>
      <c r="BX8" s="12" t="s">
        <v>288</v>
      </c>
      <c r="BY8" s="12" t="s">
        <v>289</v>
      </c>
      <c r="BZ8" s="12" t="s">
        <v>290</v>
      </c>
      <c r="CA8" s="12" t="s">
        <v>291</v>
      </c>
      <c r="CB8" s="12" t="s">
        <v>292</v>
      </c>
      <c r="CC8" s="12" t="s">
        <v>293</v>
      </c>
      <c r="CD8" s="100" t="s">
        <v>294</v>
      </c>
      <c r="CE8" s="12" t="s">
        <v>295</v>
      </c>
      <c r="CF8" s="12" t="s">
        <v>295</v>
      </c>
      <c r="CG8" s="12" t="s">
        <v>296</v>
      </c>
      <c r="CH8" s="101" t="s">
        <v>297</v>
      </c>
      <c r="CI8" s="79" t="s">
        <v>298</v>
      </c>
      <c r="CJ8" s="12" t="s">
        <v>299</v>
      </c>
      <c r="CK8" s="12" t="s">
        <v>300</v>
      </c>
      <c r="CL8" s="12" t="s">
        <v>301</v>
      </c>
      <c r="CM8" s="12" t="s">
        <v>302</v>
      </c>
      <c r="CN8" s="12" t="s">
        <v>303</v>
      </c>
      <c r="CO8" s="12" t="s">
        <v>61</v>
      </c>
      <c r="CP8" s="12" t="s">
        <v>304</v>
      </c>
      <c r="CQ8" s="12" t="s">
        <v>305</v>
      </c>
      <c r="CR8" s="12" t="s">
        <v>306</v>
      </c>
      <c r="CS8" s="12" t="s">
        <v>307</v>
      </c>
      <c r="CT8" s="12" t="s">
        <v>308</v>
      </c>
      <c r="CU8" s="12" t="s">
        <v>309</v>
      </c>
      <c r="CV8" s="12" t="s">
        <v>64</v>
      </c>
      <c r="CW8" s="12" t="s">
        <v>310</v>
      </c>
      <c r="CX8" s="12" t="s">
        <v>311</v>
      </c>
      <c r="CY8" s="12" t="s">
        <v>312</v>
      </c>
      <c r="CZ8" s="12" t="s">
        <v>313</v>
      </c>
      <c r="DA8" s="12" t="s">
        <v>314</v>
      </c>
      <c r="DB8" s="12" t="s">
        <v>315</v>
      </c>
      <c r="DC8" s="12" t="s">
        <v>67</v>
      </c>
      <c r="DD8" s="12" t="s">
        <v>316</v>
      </c>
      <c r="DE8" s="12" t="s">
        <v>317</v>
      </c>
      <c r="DF8" s="12" t="s">
        <v>68</v>
      </c>
      <c r="DG8" s="12" t="s">
        <v>69</v>
      </c>
      <c r="DH8" s="12" t="s">
        <v>70</v>
      </c>
      <c r="DI8" s="12" t="s">
        <v>71</v>
      </c>
      <c r="DJ8" s="12" t="s">
        <v>72</v>
      </c>
      <c r="DK8" s="12" t="s">
        <v>318</v>
      </c>
      <c r="DL8" s="12" t="s">
        <v>74</v>
      </c>
      <c r="DM8" s="12" t="s">
        <v>75</v>
      </c>
      <c r="DN8" s="12" t="s">
        <v>76</v>
      </c>
      <c r="DO8" s="12" t="s">
        <v>77</v>
      </c>
      <c r="DP8" s="12" t="s">
        <v>319</v>
      </c>
      <c r="DQ8" s="12" t="s">
        <v>79</v>
      </c>
      <c r="DR8" s="12" t="s">
        <v>320</v>
      </c>
      <c r="DS8" s="12" t="s">
        <v>81</v>
      </c>
      <c r="DT8" s="12" t="s">
        <v>82</v>
      </c>
      <c r="DU8" s="12" t="s">
        <v>321</v>
      </c>
      <c r="DV8" s="12" t="s">
        <v>322</v>
      </c>
      <c r="DW8" s="12" t="s">
        <v>323</v>
      </c>
      <c r="DX8" s="12" t="s">
        <v>324</v>
      </c>
      <c r="DY8" s="12" t="s">
        <v>325</v>
      </c>
      <c r="DZ8" s="12" t="s">
        <v>87</v>
      </c>
      <c r="EA8" s="12" t="s">
        <v>88</v>
      </c>
      <c r="EB8" s="12" t="s">
        <v>89</v>
      </c>
      <c r="EC8" s="12" t="s">
        <v>90</v>
      </c>
      <c r="ED8" s="87" t="s">
        <v>326</v>
      </c>
    </row>
    <row r="9" spans="1:135" ht="25" customHeight="1" thickBot="1" x14ac:dyDescent="0.4">
      <c r="A9" s="43" t="s">
        <v>327</v>
      </c>
      <c r="B9" s="41" t="s">
        <v>328</v>
      </c>
      <c r="C9" s="41" t="s">
        <v>329</v>
      </c>
      <c r="D9" s="41" t="s">
        <v>330</v>
      </c>
      <c r="E9" s="41" t="s">
        <v>331</v>
      </c>
      <c r="F9" s="41"/>
      <c r="G9" s="41"/>
      <c r="H9" s="41"/>
      <c r="I9" s="41">
        <v>10000</v>
      </c>
      <c r="J9" s="41">
        <v>6500</v>
      </c>
      <c r="K9" s="41">
        <v>5500</v>
      </c>
      <c r="L9" s="41">
        <v>50013</v>
      </c>
      <c r="M9" s="41"/>
      <c r="N9" s="41"/>
      <c r="O9" s="41"/>
      <c r="P9" s="41"/>
      <c r="Q9" s="41" t="s">
        <v>332</v>
      </c>
      <c r="R9" s="41"/>
      <c r="S9" s="41"/>
      <c r="T9" s="41"/>
      <c r="U9" s="41" t="s">
        <v>333</v>
      </c>
      <c r="V9" s="41" t="s">
        <v>334</v>
      </c>
      <c r="W9" s="41">
        <v>4</v>
      </c>
      <c r="X9" s="41"/>
      <c r="Y9" s="41"/>
      <c r="Z9" s="41"/>
      <c r="AA9" s="41" t="s">
        <v>335</v>
      </c>
      <c r="AB9" s="42">
        <v>42080</v>
      </c>
      <c r="AC9" s="41"/>
      <c r="AD9" s="43" t="s">
        <v>336</v>
      </c>
      <c r="AE9" s="41">
        <v>157</v>
      </c>
      <c r="AF9" s="41"/>
      <c r="AG9" s="41" t="b">
        <v>0</v>
      </c>
      <c r="AH9" s="41">
        <v>28</v>
      </c>
      <c r="AI9" s="41">
        <v>12</v>
      </c>
      <c r="AJ9" s="41">
        <v>2016</v>
      </c>
      <c r="AK9" s="41" t="s">
        <v>337</v>
      </c>
      <c r="AL9" s="41" t="s">
        <v>338</v>
      </c>
      <c r="AM9" s="41" t="s">
        <v>339</v>
      </c>
      <c r="AN9" s="102" t="s">
        <v>334</v>
      </c>
      <c r="AO9" s="103" t="s">
        <v>340</v>
      </c>
      <c r="AP9" s="103" t="s">
        <v>341</v>
      </c>
      <c r="AQ9" s="104" t="s">
        <v>342</v>
      </c>
      <c r="AR9" s="41" t="s">
        <v>343</v>
      </c>
      <c r="AS9" s="41" t="s">
        <v>344</v>
      </c>
      <c r="AT9" s="41" t="s">
        <v>345</v>
      </c>
      <c r="AU9" s="41" t="s">
        <v>346</v>
      </c>
      <c r="AV9" s="41"/>
      <c r="AW9" s="41"/>
      <c r="AX9" s="41"/>
      <c r="AY9" s="41"/>
      <c r="AZ9" s="41"/>
      <c r="BA9" s="41"/>
      <c r="BB9" s="41" t="s">
        <v>347</v>
      </c>
      <c r="BC9" s="41"/>
      <c r="BD9" s="41"/>
      <c r="BE9" s="41" t="s">
        <v>348</v>
      </c>
      <c r="BF9" s="41"/>
      <c r="BG9" s="41" t="s">
        <v>349</v>
      </c>
      <c r="BH9" s="41" t="s">
        <v>350</v>
      </c>
      <c r="BI9" s="41" t="s">
        <v>351</v>
      </c>
      <c r="BJ9" s="41" t="s">
        <v>352</v>
      </c>
      <c r="BK9" s="41" t="s">
        <v>353</v>
      </c>
      <c r="BL9" s="41" t="s">
        <v>487</v>
      </c>
      <c r="BM9" s="41"/>
      <c r="BN9" s="41" t="s">
        <v>354</v>
      </c>
      <c r="BO9" s="151">
        <v>10</v>
      </c>
      <c r="BP9" s="41">
        <v>7</v>
      </c>
      <c r="BQ9" s="41">
        <v>1</v>
      </c>
      <c r="BR9" s="41">
        <v>1</v>
      </c>
      <c r="BS9" s="41">
        <v>1</v>
      </c>
      <c r="BT9" s="151" t="s">
        <v>355</v>
      </c>
      <c r="BU9" s="41" t="s">
        <v>356</v>
      </c>
      <c r="BV9" s="41" t="s">
        <v>357</v>
      </c>
      <c r="BW9" s="41" t="s">
        <v>342</v>
      </c>
      <c r="BX9" s="41">
        <v>12</v>
      </c>
      <c r="BY9" s="41">
        <v>20</v>
      </c>
      <c r="BZ9" s="41">
        <v>12</v>
      </c>
      <c r="CA9" s="41">
        <v>60</v>
      </c>
      <c r="CB9" s="41">
        <v>60</v>
      </c>
      <c r="CC9" s="41" t="s">
        <v>358</v>
      </c>
      <c r="CD9" s="102">
        <v>10</v>
      </c>
      <c r="CE9" s="103">
        <v>5</v>
      </c>
      <c r="CF9" s="103">
        <v>10</v>
      </c>
      <c r="CG9" s="103">
        <v>60</v>
      </c>
      <c r="CH9" s="104">
        <v>15</v>
      </c>
      <c r="CI9" s="41" t="b">
        <v>1</v>
      </c>
      <c r="CJ9" s="41" t="s">
        <v>359</v>
      </c>
      <c r="CK9" s="41" t="s">
        <v>360</v>
      </c>
      <c r="CL9" s="41" t="s">
        <v>361</v>
      </c>
      <c r="CM9" s="43" t="s">
        <v>362</v>
      </c>
      <c r="CN9" s="41" t="s">
        <v>363</v>
      </c>
      <c r="CO9" s="41" t="s">
        <v>364</v>
      </c>
      <c r="CP9" s="41" t="s">
        <v>365</v>
      </c>
      <c r="CQ9" s="41">
        <v>51.07047</v>
      </c>
      <c r="CR9" s="41">
        <v>51</v>
      </c>
      <c r="CS9" s="41">
        <v>4</v>
      </c>
      <c r="CT9" s="41">
        <v>13.69</v>
      </c>
      <c r="CU9" s="41" t="s">
        <v>366</v>
      </c>
      <c r="CV9" s="41">
        <v>9.4350000000000003E-2</v>
      </c>
      <c r="CW9" s="41">
        <v>0</v>
      </c>
      <c r="CX9" s="41">
        <v>5</v>
      </c>
      <c r="CY9" s="41">
        <v>39.67</v>
      </c>
      <c r="CZ9" s="41" t="s">
        <v>367</v>
      </c>
      <c r="DA9" s="41" t="s">
        <v>368</v>
      </c>
      <c r="DB9" s="41" t="s">
        <v>369</v>
      </c>
      <c r="DC9" s="41">
        <v>77</v>
      </c>
      <c r="DD9" s="41"/>
      <c r="DE9" s="41"/>
      <c r="DF9" s="43" t="s">
        <v>370</v>
      </c>
      <c r="DG9" s="41"/>
      <c r="DH9" s="41" t="s">
        <v>371</v>
      </c>
      <c r="DI9" s="41" t="s">
        <v>372</v>
      </c>
      <c r="DJ9" s="41" t="s">
        <v>373</v>
      </c>
      <c r="DK9" s="41" t="s">
        <v>374</v>
      </c>
      <c r="DL9" s="41" t="s">
        <v>375</v>
      </c>
      <c r="DM9" s="41" t="s">
        <v>376</v>
      </c>
      <c r="DN9" s="43" t="s">
        <v>377</v>
      </c>
      <c r="DO9" s="41" t="s">
        <v>378</v>
      </c>
      <c r="DP9" s="41" t="s">
        <v>379</v>
      </c>
      <c r="DQ9" s="41" t="s">
        <v>380</v>
      </c>
      <c r="DR9" s="43"/>
      <c r="DS9" s="41"/>
      <c r="DT9" s="41"/>
      <c r="DU9" s="41"/>
      <c r="DV9" s="41"/>
      <c r="DW9" s="41"/>
      <c r="DX9" s="41"/>
      <c r="DY9" s="41"/>
      <c r="DZ9" s="41"/>
      <c r="EA9" s="41"/>
      <c r="EB9" s="41"/>
      <c r="EC9" s="41"/>
      <c r="ED9" s="88" t="s">
        <v>381</v>
      </c>
    </row>
    <row r="10" spans="1:135" x14ac:dyDescent="0.35">
      <c r="CA10" t="e">
        <f>BZ10/BY10</f>
        <v>#DIV/0!</v>
      </c>
      <c r="CB10" t="e">
        <f>BT10/BY10</f>
        <v>#DIV/0!</v>
      </c>
      <c r="CG10" t="e">
        <f>(BZ10*100)/BY10</f>
        <v>#DIV/0!</v>
      </c>
      <c r="CO10" s="13"/>
      <c r="CP10" s="13"/>
      <c r="DF10" s="70"/>
    </row>
  </sheetData>
  <mergeCells count="2">
    <mergeCell ref="A2:L2"/>
    <mergeCell ref="CD2:CH2"/>
  </mergeCells>
  <phoneticPr fontId="39" type="noConversion"/>
  <dataValidations count="11">
    <dataValidation type="list" allowBlank="1" showInputMessage="1" sqref="DF9" xr:uid="{00000000-0002-0000-0000-000000000000}">
      <formula1>"Agricultural land, Dunes, Forest, Garden, Grassland, Heath, Marshland, Meadow, Orchard, River bank, Roadside, Savannah, Scrub, Shrubland, Woodland"</formula1>
    </dataValidation>
    <dataValidation type="textLength" allowBlank="1" showInputMessage="1" showErrorMessage="1" errorTitle="Uses" error="The maximum length of text is 250 characters. Please shorten the text." sqref="BG9" xr:uid="{00000000-0002-0000-0000-000001000000}">
      <formula1>0</formula1>
      <formula2>250</formula2>
    </dataValidation>
    <dataValidation type="list" allowBlank="1" showInputMessage="1" sqref="BB9" xr:uid="{00000000-0002-0000-0000-000002000000}">
      <formula1>"Aquatic, Cactus, Carnivorous, Climber, Climbing herb, Creeper, Creeping herb, Epiphyte, Erect fern, Erect herb, Forb, Geophyte, Grass, Liana, Mallee, Sedge, Shrub, Subshrub, Succulent, Tree"</formula1>
    </dataValidation>
    <dataValidation type="list" allowBlank="1" showInputMessage="1" sqref="CC9" xr:uid="{00000000-0002-0000-0000-000003000000}">
      <formula1>"1-50, 51-100, 101-500, 501-1000, 1001-5000, 5000-10000, &gt;10000"</formula1>
    </dataValidation>
    <dataValidation type="whole" allowBlank="1" showInputMessage="1" showErrorMessage="1" errorTitle="% of Plants Producing Seed" error="Must be a whole number and cannot be greater than 100%." sqref="BZ9:CA9" xr:uid="{00000000-0002-0000-0000-000004000000}">
      <formula1>0</formula1>
      <formula2>100</formula2>
    </dataValidation>
    <dataValidation type="list" allowBlank="1" showInputMessage="1" sqref="DM9" xr:uid="{00000000-0002-0000-0000-000005000000}">
      <formula1>"0°, 1-5°, 5-15°, 15-30°, 30-45°, &gt;45°"</formula1>
    </dataValidation>
    <dataValidation type="list" allowBlank="1" sqref="DL9" xr:uid="{00000000-0002-0000-0000-000007000000}">
      <formula1>"All, Flat, E, ESE, N, NE, NNE, NNW, NS, NW, S, SE, SSE, SSW, SW, W, WNW, WSW"</formula1>
    </dataValidation>
    <dataValidation type="list" allowBlank="1" showInputMessage="1" sqref="DK9" xr:uid="{00000000-0002-0000-0000-000008000000}">
      <formula1>"Clay, Clay-loam, Clay-silt, Loam, Sand, Sandy-clay, Sandy-loam, Silt, Silt-clay, Silt-loam, Silt-sand"</formula1>
    </dataValidation>
    <dataValidation type="date" allowBlank="1" showInputMessage="1" showErrorMessage="1" errorTitle="Date Collected" error="Please enter a date in format dd/mm/yyyy. If day is unknown input day as 01." sqref="BN9" xr:uid="{00000000-0002-0000-0000-000009000000}">
      <formula1>29221</formula1>
      <formula2>73051</formula2>
    </dataValidation>
    <dataValidation type="textLength" allowBlank="1" showInputMessage="1" showErrorMessage="1" errorTitle="Error" error="The maximum length of text is 250 characters. Please shorten the text." sqref="CP9 BH9 CL9" xr:uid="{00000000-0002-0000-0000-00000A000000}">
      <formula1>0</formula1>
      <formula2>250</formula2>
    </dataValidation>
    <dataValidation type="list" showInputMessage="1" showErrorMessage="1" sqref="CU9" xr:uid="{00000000-0002-0000-0000-00000B000000}">
      <formula1>"N, S"</formula1>
    </dataValidation>
  </dataValidations>
  <hyperlinks>
    <hyperlink ref="DH8" location="'SEED MODULE FIELDS GLOSSARY'!A51" tooltip="Click me for more information" display="Land use" xr:uid="{3EEC23DF-BB40-435C-B776-A836B8062C0D}"/>
    <hyperlink ref="CQ8" location="'SEED MODULE FIELDS GLOSSARY'!A36" tooltip="Click me for more information" display="Latitude" xr:uid="{00000000-0004-0000-0000-00000A000000}"/>
    <hyperlink ref="CT8" location="'SEED MODULE FIELDS GLOSSARY'!A32" tooltip="Click me for more information" display="Seconds latitude" xr:uid="{E279E5A6-A4CB-4CD0-BC49-28C59268B124}"/>
    <hyperlink ref="CS8" location="'SEED MODULE FIELDS GLOSSARY'!A31" tooltip="Click me for more information" display="Minutes latitude" xr:uid="{9BEBB86D-098D-4D5A-B2A6-C9BDD969880B}"/>
    <hyperlink ref="CR8" location="'SEED MODULE FIELDS GLOSSARY'!A30" tooltip="Click me for more information" display="Degrees latitude" xr:uid="{94D16F4B-24AF-4B3B-97BF-0DFCEC438C5D}"/>
    <hyperlink ref="K8" location="'SEED MODULE FIELDS GLOSSARY'!A123" tooltip="Click me for more information" display="Adjusted seed count" xr:uid="{E92CEAEF-90BD-4960-8EEF-27DD97E179E6}"/>
    <hyperlink ref="J8" location="'SEED MODULE FIELDS GLOSSARY'!A122" tooltip="Click me for more information" display="Current seed count" xr:uid="{0D4DA3B6-4657-4E8B-B404-07FC5474021E}"/>
    <hyperlink ref="I8" location="'SEED MODULE FIELDS GLOSSARY'!A121" tooltip="Click me for more information" display="Inital seed count" xr:uid="{3F151FB2-7866-4B5E-9F6B-AD7F6EF9E5FB}"/>
    <hyperlink ref="H8" location="'SEED MODULE FIELDS GLOSSARY'!A117" tooltip="Click me for more information" display="Total collection weight" xr:uid="{8418A4A4-983D-495E-8D7D-9126D4B6A24F}"/>
    <hyperlink ref="D8" location="'SEED MODULE FIELDS GLOSSARY'!A11" tooltip="Click me for more information" display="Project name" xr:uid="{650A7FFA-6A93-4953-95CD-D753BC3FB3F9}"/>
    <hyperlink ref="AC8" location="'SEED MODULE FIELDS GLOSSARY'!A155" tooltip="Click me for more information" display="General comments" xr:uid="{00000000-0004-0000-0000-000041000000}"/>
    <hyperlink ref="V8" location="'SEED MODULE FIELDS GLOSSARY'!A94" tooltip="Click me for more information" display="Cut test done?" xr:uid="{00000000-0004-0000-0000-000040000000}"/>
    <hyperlink ref="X8" location="'SEED MODULE FIELDS GLOSSARY'!A140" tooltip="Click me for more information" display="Donor organization" xr:uid="{00000000-0004-0000-0000-00003F000000}"/>
    <hyperlink ref="W8" location="'SEED MODULE FIELDS GLOSSARY'!A105" tooltip="Click me for more information" display="Average seeds per fruit" xr:uid="{00000000-0004-0000-0000-00003E000000}"/>
    <hyperlink ref="Y8" location="'SEED MODULE FIELDS GLOSSARY'!A141" tooltip="Click me for more information" display="Date of donation" xr:uid="{00000000-0004-0000-0000-00003A000000}"/>
    <hyperlink ref="Z8" location="'SEED MODULE FIELDS GLOSSARY'!A142" tooltip="Click me for more information" display="Donor accession number" xr:uid="{00000000-0004-0000-0000-000039000000}"/>
    <hyperlink ref="AA8" location="'SEED MODULE FIELDS GLOSSARY'!A144" tooltip="Click me for more information" display="Distribution policy" xr:uid="{00000000-0004-0000-0000-000038000000}"/>
    <hyperlink ref="AB8" location="'SEED MODULE FIELDS GLOSSARY'!A148" tooltip="Click me for more information" display="Date banked" xr:uid="{00000000-0004-0000-0000-000037000000}"/>
    <hyperlink ref="F8" location="'SEED MODULE FIELDS GLOSSARY'!A14" tooltip="Click me for more information" display="Subcollection suffix" xr:uid="{00000000-0004-0000-0000-000034000000}"/>
    <hyperlink ref="U8" location="'SEED MODULE FIELDS GLOSSARY'!A92" tooltip="Click me for more information" display="Testing interval" xr:uid="{00000000-0004-0000-0000-000033000000}"/>
    <hyperlink ref="T8" location="'SEED MODULE FIELDS GLOSSARY'!A91" tooltip="Click me for more information" display="Original seed source" xr:uid="{00000000-0004-0000-0000-000032000000}"/>
    <hyperlink ref="S8" location="'SEED MODULE FIELDS GLOSSARY'!A77" tooltip="Click me for more information" display="Quarantine" xr:uid="{00000000-0004-0000-0000-000031000000}"/>
    <hyperlink ref="R8" location="'SEED MODULE FIELDS GLOSSARY'!A76" tooltip="Click me for more information" display="CITES" xr:uid="{00000000-0004-0000-0000-000030000000}"/>
    <hyperlink ref="Q8" location="'SEED MODULE FIELDS GLOSSARY'!A12" tooltip="Click me for more information" display="BRAHMS online restriction code" xr:uid="{00000000-0004-0000-0000-000029000000}"/>
    <hyperlink ref="P8" location="'SEED MODULE FIELDS GLOSSARY'!A10" tooltip="Click me for more information" display="Agreement end date" xr:uid="{00000000-0004-0000-0000-000028000000}"/>
    <hyperlink ref="O8" location="'SEED MODULE FIELDS GLOSSARY'!A9" tooltip="Click me for more information" display="Agreement start date" xr:uid="{00000000-0004-0000-0000-000027000000}"/>
    <hyperlink ref="N8" location="'SEED MODULE FIELDS GLOSSARY'!A8" tooltip="Click me for more information" display="Agreement Code" xr:uid="{00000000-0004-0000-0000-000026000000}"/>
    <hyperlink ref="M8" location="'SEED MODULE FIELDS GLOSSARY'!A7" tooltip="Click me for more information" display="Agreement" xr:uid="{00000000-0004-0000-0000-000025000000}"/>
    <hyperlink ref="L8" location="'SEED MODULE FIELDS GLOSSARY'!A6" tooltip="Click me for more information" display="Batch code" xr:uid="{00000000-0004-0000-0000-000024000000}"/>
    <hyperlink ref="CO8" location="'SEED MODULE FIELDS GLOSSARY'!A28" tooltip="Click me for more information" display="District/Municipality" xr:uid="{00000000-0004-0000-0000-00001C000000}"/>
    <hyperlink ref="CN8" location="'SEED MODULE FIELDS GLOSSARY'!A27" tooltip="Click me for more information" display="State/County/Province" xr:uid="{00000000-0004-0000-0000-00001B000000}"/>
    <hyperlink ref="AM8" location="'SEED MODULE FIELDS GLOSSARY'!A22" tooltip="Click me for more information" display="Additional collectors" xr:uid="{00000000-0004-0000-0000-00001A000000}"/>
    <hyperlink ref="G8" location="'SEED MODULE FIELDS GLOSSARY'!A116" tooltip="Click me for more information" display="Thousand seed weight" xr:uid="{00000000-0004-0000-0000-000015000000}"/>
    <hyperlink ref="E8" location="'SEED MODULE FIELDS GLOSSARY'!A78" tooltip="Click me for more information" display="Location(s) of seed duplicate collections" xr:uid="{00000000-0004-0000-0000-000014000000}"/>
    <hyperlink ref="DF8" location="'SEED MODULE FIELDS GLOSSARY'!A49" tooltip="Click me for more information" display="Habitat" xr:uid="{00000000-0004-0000-0000-00000F000000}"/>
    <hyperlink ref="CU8" location="'SEED MODULE FIELDS GLOSSARY'!A37" tooltip="Click me for more information" display="Latitude orientation (N/S)" xr:uid="{00000000-0004-0000-0000-00000C000000}"/>
    <hyperlink ref="CM8" location="'SEED MODULE FIELDS GLOSSARY'!A26" tooltip="Click me for more information" display="Country of collection" xr:uid="{00000000-0004-0000-0000-000009000000}"/>
    <hyperlink ref="AL8" location="'SEED MODULE FIELDS GLOSSARY'!A21" tooltip="Click me for more information" display="Principle Collector's Name" xr:uid="{00000000-0004-0000-0000-000008000000}"/>
    <hyperlink ref="AE8" location="'SEED MODULE FIELDS GLOSSARY'!A24" tooltip="Click me for more information" display="Collection Number from the field" xr:uid="{00000000-0004-0000-0000-000007000000}"/>
    <hyperlink ref="AG8" location="'SEED MODULE FIELDS GLOSSARY'!A16" tooltip="Click me for more information" display="Seeds from wild or cultivated plants" xr:uid="{00000000-0004-0000-0000-000006000000}"/>
    <hyperlink ref="AJ8" location="'SEED MODULE FIELDS GLOSSARY'!A20" tooltip="Click me for more information" display="Collection date (yyyy)" xr:uid="{00000000-0004-0000-0000-000005000000}"/>
    <hyperlink ref="AI8" location="'SEED MODULE FIELDS GLOSSARY'!A19" tooltip="Click me for more information" display="Collection date (mm)" xr:uid="{00000000-0004-0000-0000-000004000000}"/>
    <hyperlink ref="AH8" location="'SEED MODULE FIELDS GLOSSARY'!A18" tooltip="Click me for more information" display="Collection date (dd)" xr:uid="{00000000-0004-0000-0000-000003000000}"/>
    <hyperlink ref="C8" location="'SEED MODULE FIELDS GLOSSARY'!A13" tooltip="Click me for more information" display="Unique accession number" xr:uid="{00000000-0004-0000-0000-000002000000}"/>
    <hyperlink ref="A8" location="'SEED MODULE FIELDS GLOSSARY'!A4" tooltip="Click me for more information" display="Genetic Material category e.g. seeds" xr:uid="{00000000-0004-0000-0000-000001000000}"/>
    <hyperlink ref="B8" location="'SEED MODULE FIELDS GLOSSARY'!A5" tooltip="Click me for more information" display="Primary seed storage location" xr:uid="{00000000-0004-0000-0000-000000000000}"/>
    <hyperlink ref="DN8" location="'SEED MODULE FIELDS GLOSSARY'!A86" tooltip="Click me for more information" display="Sampling notes" xr:uid="{51BEF7BE-B3F1-4FBA-8587-AE29639390AA}"/>
    <hyperlink ref="DR8" location="'SEED MODULE FIELDS GLOSSARY'!A86" tooltip="Click me for more information" display="Sampling notes" xr:uid="{10E00954-CA5D-44DA-BCAC-6A1BEA2937D9}"/>
    <hyperlink ref="DS8" location="'SEED MODULE FIELDS GLOSSARY'!A86" tooltip="Click me for more information" display="Sampling notes" xr:uid="{661140D6-E1AF-429F-AFF7-7112C3D4A9F3}"/>
    <hyperlink ref="DT8" location="'SEED MODULE FIELDS GLOSSARY'!A86" tooltip="Click me for more information" display="Sampling notes" xr:uid="{E6F22F93-B8E9-46B2-A4E5-70BA8FE886EA}"/>
    <hyperlink ref="DU8" location="'SEED MODULE FIELDS GLOSSARY'!A86" tooltip="Click me for more information" display="Sampling notes" xr:uid="{A33B3094-98A3-4BC0-8F5F-05292D9BB4B7}"/>
    <hyperlink ref="DV8" location="'SEED MODULE FIELDS GLOSSARY'!A86" tooltip="Click me for more information" display="Sampling notes" xr:uid="{4E26AB7B-F9CB-41D8-9483-9E85D1759F51}"/>
    <hyperlink ref="DW8" location="'SEED MODULE FIELDS GLOSSARY'!A86" tooltip="Click me for more information" display="Sampling notes" xr:uid="{047915C2-78E6-4459-9E35-58F91CF905C8}"/>
    <hyperlink ref="DX8" location="'SEED MODULE FIELDS GLOSSARY'!A86" tooltip="Click me for more information" display="Sampling notes" xr:uid="{15FBE628-32DE-4FB6-B450-F994320A1FA9}"/>
    <hyperlink ref="DY8" location="'SEED MODULE FIELDS GLOSSARY'!A86" tooltip="Click me for more information" display="Sampling notes" xr:uid="{1A2A971D-A513-4FD2-B3F1-4A3EF7344133}"/>
    <hyperlink ref="DZ8" location="'SEED MODULE FIELDS GLOSSARY'!A86" tooltip="Click me for more information" display="Sampling notes" xr:uid="{4E23C6D6-9E56-45CA-807A-B3F40FCDE14D}"/>
    <hyperlink ref="EA8" location="'SEED MODULE FIELDS GLOSSARY'!A86" tooltip="Click me for more information" display="Sampling notes" xr:uid="{0FD47837-FFB5-4FF2-A354-67FF845A5128}"/>
    <hyperlink ref="EB8" location="'SEED MODULE FIELDS GLOSSARY'!A86" tooltip="Click me for more information" display="Sampling notes" xr:uid="{3B1EA1D6-F71E-4CC9-9920-245D50402A2C}"/>
    <hyperlink ref="EC8" location="'SEED MODULE FIELDS GLOSSARY'!A86" tooltip="Click me for more information" display="Sampling notes" xr:uid="{157DFF82-7632-4C06-B8D2-332DA7ED782D}"/>
    <hyperlink ref="AD8" location="'SEED MODULE FIELDS GLOSSARY'!A23" tooltip="Click me for more information" display="Collection number prefix" xr:uid="{3D729B12-87A0-4BDE-946C-B933E5584161}"/>
    <hyperlink ref="AF8" location="'SEED MODULE FIELDS GLOSSARY'!A25" tooltip="Click me for more information" display="Collection number suffix" xr:uid="{78A29E31-35DF-4740-8EAA-F267095006A5}"/>
    <hyperlink ref="CY8" location="'SEED MODULE FIELDS GLOSSARY'!A35" tooltip="Click me for more information" display="Seconds longitude" xr:uid="{B9A76729-7CE0-406A-BE05-D6539DC853B8}"/>
    <hyperlink ref="CX8" location="'SEED MODULE FIELDS GLOSSARY'!A34" tooltip="Click me for more information" display="Minutes longitude" xr:uid="{1428E2AE-01FB-46CF-A69F-7C2C58161F07}"/>
    <hyperlink ref="CW8" location="'SEED MODULE FIELDS GLOSSARY'!A33" tooltip="Click me for more information" display="Degrees longitude" xr:uid="{23304853-63C7-4D4E-A236-D187EAEC1E37}"/>
    <hyperlink ref="DA8" location="'SEED MODULE FIELDS GLOSSARY'!A40" tooltip="Click me for more information" display="LL units, e.g. DD, DMS" xr:uid="{5A2C7281-831E-4289-AD05-A82B44CAA2D0}"/>
    <hyperlink ref="DC8" location="'SEED MODULE FIELDS GLOSSARY'!A44" tooltip="Click me for more information" display="Altitude (m)" xr:uid="{0820D7C0-EA02-4938-8FF4-3FECEA1080A4}"/>
    <hyperlink ref="DB8" location="'SEED MODULE FIELDS GLOSSARY'!A43" tooltip="Click me for more information" display="GPS datum, e.g. WGS84" xr:uid="{7B99037B-2E4E-4286-B656-565879B4B4E6}"/>
    <hyperlink ref="CZ8" location="'SEED MODULE FIELDS GLOSSARY'!A39" tooltip="Click me for more information" display="Longitude orientation (E/W)" xr:uid="{05136A3D-9204-49CD-8570-424F5922485C}"/>
    <hyperlink ref="CV8" location="'SEED MODULE FIELDS GLOSSARY'!A38" tooltip="Click me for more information" display="Longitude" xr:uid="{DC12879E-8A5A-4A3F-B0F2-2B49F2DA0810}"/>
    <hyperlink ref="CM2" location="'SEED MODULE TEMPLATE'!EP3" display="Click here to jump to cultivated collections data section" xr:uid="{6B260669-4D20-445E-AEBF-E78D1B2E9963}"/>
    <hyperlink ref="DE8" location="'SEED MODULE FIELDS GLOSSARY'!A41" tooltip="Click me for more information" display="Latitude / longitude resolution" xr:uid="{9E6730B6-8E97-45A3-90DE-7AD6597FD129}"/>
    <hyperlink ref="CP8" location="'SEED MODULE FIELDS GLOSSARY'!A29" tooltip="Click me for more information" display="Locality notes" xr:uid="{7438064C-2C69-4EAD-89B8-9800EF59CAF4}"/>
    <hyperlink ref="DD8" location="'SEED MODULE FIELDS GLOSSARY'!A45" tooltip="Click me for more information" display="Maximum altitude" xr:uid="{87D28F09-EA31-430E-AC12-23C797724316}"/>
    <hyperlink ref="DI8" location="'SEED MODULE FIELDS GLOSSARY'!A52" tooltip="Click me for more information" display="Land form" xr:uid="{D0A223F0-0B13-4A64-9D76-471AA665E193}"/>
    <hyperlink ref="DK8" location="'SEED MODULE FIELDS GLOSSARY'!A54" tooltip="Click me for more information" display="Soil type" xr:uid="{F382C090-83E1-4130-9C52-8B85FA7B1C0A}"/>
    <hyperlink ref="DJ8" location="'SEED MODULE FIELDS GLOSSARY'!A53" tooltip="Click me for more information" display="Geology" xr:uid="{1E9BD600-426B-4E5B-B953-CA7E1EEA4393}"/>
    <hyperlink ref="DM8" location="'SEED MODULE FIELDS GLOSSARY'!A56" tooltip="Click me for more information" display="Slope" xr:uid="{24EB5017-F824-43CD-93B9-A481275DB198}"/>
    <hyperlink ref="DL8" location="'SEED MODULE FIELDS GLOSSARY'!A55" tooltip="Click me for more information" display="aspect" xr:uid="{FD613EF8-5F1E-4AFE-98C7-5507CB695295}"/>
    <hyperlink ref="ED8" location="'SEED MODULE FIELDS GLOSSARY'!A86" tooltip="Click me for more information" display="Sampling notes" xr:uid="{A2D09B37-FED1-4EF9-BF5E-3EFE0E83F5CF}"/>
    <hyperlink ref="BL8" location="'SEED MODULE FIELDS GLOSSARY'!A88" tooltip="Click me for more information" display="Identification status - select from list" xr:uid="{94CCFC90-3D95-4630-ACCC-6F77FA76D208}"/>
    <hyperlink ref="BA8" location="'SEED MODULE FIELDS GLOSSARY'!A66" tooltip="Click me for more information" display="Author 3" xr:uid="{9CE9DA71-82BD-4DAF-A59E-B4FA90C99943}"/>
    <hyperlink ref="AZ8" location="'SEED MODULE FIELDS GLOSSARY'!A66" tooltip="Click me for more information" display="Species 3" xr:uid="{D347624A-0324-4EB1-9AD3-2889F57E8986}"/>
    <hyperlink ref="AY8" location="'SEED MODULE FIELDS GLOSSARY'!A65" tooltip="Click me for more information" display="Rank 2" xr:uid="{3AB28DF7-8AF7-406C-831B-177183A11992}"/>
    <hyperlink ref="AW8" location="'SEED MODULE FIELDS GLOSSARY'!A63" tooltip="Click me for more information" display="Species 2" xr:uid="{D1463062-A5CE-4C8C-AF9B-B94791BBCE6D}"/>
    <hyperlink ref="AT8" location="'SEED MODULE FIELDS GLOSSARY'!A60" tooltip="Click me for more information" display="Species" xr:uid="{BBFD6DDA-0FBD-49C2-ABC6-2CA54CE164F9}"/>
    <hyperlink ref="AU8" location="'SEED MODULE FIELDS GLOSSARY'!A61" tooltip="Click me for more information" display="Author 1" xr:uid="{55AF0298-85F0-4757-8355-E30FBA0E3178}"/>
    <hyperlink ref="AX8" location="'SEED MODULE FIELDS GLOSSARY'!A64" tooltip="Click me for more information" display="Author 2" xr:uid="{24A91548-AB30-4919-B965-E27947596488}"/>
    <hyperlink ref="AV8" location="'SEED MODULE FIELDS GLOSSARY'!A62" tooltip="Click me for more information" display="Rank 1" xr:uid="{AE4945D5-E649-4DC2-87EE-C9078B0CFD9B}"/>
    <hyperlink ref="BN8" location="'SEED MODULE FIELDS GLOSSARY'!A940" tooltip="Click me for more information" display="Taxon verification date" xr:uid="{30321D9B-F6D5-4FA7-B3B8-A1B6475108B0}"/>
    <hyperlink ref="BM8" location="'SEED MODULE FIELDS GLOSSARY'!A89" tooltip="Click me for more information" display="Taxon verification notes" xr:uid="{92B04733-58F7-460C-BE5D-5D2BDF83BE27}"/>
    <hyperlink ref="BK8" location="'SEED MODULE FIELDS GLOSSARY'!A91" tooltip="Click me for more information" display="Taxon verifier name" xr:uid="{974246DD-61C4-4371-B6B2-D9718E1CEC7E}"/>
    <hyperlink ref="BH8" location="'SEED MODULE FIELDS GLOSSARY'!A70" tooltip="Click me for more information" display="Plant description" xr:uid="{7DB68014-0917-4968-B5C1-92B508D9FE5C}"/>
    <hyperlink ref="BI8" location="'SEED MODULE FIELDS GLOSSARY'!A75" tooltip="Click me for more information" display="Plant height" xr:uid="{5AA46E76-5BE4-4661-A111-24BED3460A71}"/>
    <hyperlink ref="BB8" location="'SEED MODULE FIELDS GLOSSARY'!A69" tooltip="Click me for more information" display="Plant form" xr:uid="{FB77ED44-1E77-4EC0-A86C-3243A1E111EE}"/>
    <hyperlink ref="AS8" location="'SEED MODULE FIELDS GLOSSARY'!A58" tooltip="Click me for more information" display="Genus" xr:uid="{F82CC5E5-BA50-4CC3-81C9-08B5619B30E1}"/>
    <hyperlink ref="AR8" location="'SEED MODULE FIELDS GLOSSARY'!A57" tooltip="Click me for more information" display="Family" xr:uid="{24FE1C7D-5A61-40C3-B5DA-8B3C3A0743BC}"/>
    <hyperlink ref="BD8" location="'SEED MODULE FIELDS GLOSSARY'!A68" tooltip="Click me for more information" display="Taxon received as" xr:uid="{3229AF99-7986-422E-8CAF-841ED92466BF}"/>
    <hyperlink ref="BG8" location="'SEED MODULE FIELDS GLOSSARY'!A73" tooltip="Click me for more information" display="Plant uses" xr:uid="{7F076E0C-5A5C-4A25-A8E9-8B286084342C}"/>
    <hyperlink ref="BF8" location="'SEED MODULE FIELDS GLOSSARY'!A72" tooltip="Click me for more information" display="Vernacular name language" xr:uid="{869684D6-4C3E-43FA-9127-9323F719589A}"/>
    <hyperlink ref="BE8" location="'SEED MODULE FIELDS GLOSSARY'!A71" tooltip="Click me for more information" display="Vernacular name" xr:uid="{6E254254-725B-41FB-A783-A0F299FF8686}"/>
    <hyperlink ref="BC8" location="'SEED MODULE FIELDS GLOSSARY'!A59" tooltip="Click me for more information" display="cf" xr:uid="{A37A0DC3-E7AD-4704-A7B4-4F39FEA0C992}"/>
    <hyperlink ref="CL8" location="'SEED MODULE FIELDS GLOSSARY'!A86" tooltip="Click me for more information" display="Sampling notes" xr:uid="{BB12ECC3-AE54-47F3-9D43-54CF1D2CE682}"/>
    <hyperlink ref="CK8" location="'SEED MODULE FIELDS GLOSSARY'!A85" tooltip="Click me for more information" display="Local frequency" xr:uid="{8DE7DCC9-C09F-49D0-9E72-D9F470B7E54F}"/>
    <hyperlink ref="CJ8" location="'SEED MODULE FIELDS GLOSSARY'!A79" tooltip="Click me for more information" display="Material from" xr:uid="{1A91203B-08A4-400F-AF92-D68E9A3B7996}"/>
    <hyperlink ref="BZ8" location="'SEED MODULE FIELDS GLOSSARY'!A84" tooltip="Click me for more information" display="Percentage of plants producing seed (%)" xr:uid="{4BCA3F9F-1052-4F7B-AD62-707F51912707}"/>
    <hyperlink ref="CB8" location="'SEED MODULE FIELDS GLOSSARY'!A82" tooltip="Click me for more information" display="Percentage of plants sampled" xr:uid="{A30D2F93-C6B6-41B1-B6A6-6769F00E6969}"/>
    <hyperlink ref="CC8" location="'SEED MODULE FIELDS GLOSSARY'!A83" tooltip="Click me for more information" display="Sample area" xr:uid="{7104477A-1D55-4333-8DCE-FE31E3DBDC31}"/>
    <hyperlink ref="BY8" location="'SEED MODULE FIELDS GLOSSARY'!A81" tooltip="Click me for more information" display="Number of plants found" xr:uid="{8C6E2CE3-F7A0-457A-B206-F3CA402FC6BE}"/>
    <hyperlink ref="CE8" location="'SEED MODULE FIELDS GLOSSARY'!A85" tooltip="Click me for more information" display="Local frequency" xr:uid="{9279B599-D431-4598-8A00-D651FA462826}"/>
    <hyperlink ref="CG8" location="'SEED MODULE FIELDS GLOSSARY'!A85" tooltip="Click me for more information" display="Local frequency" xr:uid="{CAE4C578-5229-4035-882D-744F15716170}"/>
    <hyperlink ref="CH8" location="'SEED MODULE FIELDS GLOSSARY'!A85" tooltip="Click me for more information" display="Local frequency" xr:uid="{96B6CC75-BC97-45C4-B58D-7BAE15A34DEC}"/>
    <hyperlink ref="CI8" location="'SEED MODULE FIELDS GLOSSARY'!A84" tooltip="Click me for more information" display="Percentage of plants producing seed (%)" xr:uid="{1C05A6F6-6515-4DF4-951E-70AE0C59FF7E}"/>
    <hyperlink ref="CD8" location="'SEED MODULE FIELDS GLOSSARY'!A85" tooltip="Click me for more information" display="Local frequency" xr:uid="{E9F6FB75-116D-4436-B16C-098D2FF93108}"/>
    <hyperlink ref="CF8" location="'SEED MODULE FIELDS GLOSSARY'!A85" tooltip="Click me for more information" display="Local frequency" xr:uid="{80F80CE2-94BD-432B-B90C-32FFA4C80326}"/>
    <hyperlink ref="CA8" location="'SEED MODULE FIELDS GLOSSARY'!A84" tooltip="Click me for more information" display="Percentage of plants producing seed (%)" xr:uid="{0A2C1028-C2CE-42F4-85F4-F401945C02C9}"/>
    <hyperlink ref="AP8" location="'SEED MODULE FIELDS GLOSSARY'!A17" tooltip="Click me for more information" display="Herbarium voucher duplicate location" xr:uid="{195A2351-34E7-4410-9D6E-AAB68EE9CC4D}"/>
    <hyperlink ref="AN8" location="'SEED MODULE FIELDS GLOSSARY'!A17" tooltip="Click me for more information" display="Herbarium voucher duplicate location" xr:uid="{357E74A6-87B1-49A1-B007-4564BB354F81}"/>
    <hyperlink ref="BP8" location="'SEED MODULE FIELDS GLOSSARY'!A89" tooltip="Click me for more information" display="Taxon verification notes" xr:uid="{E4D66F2A-4966-4E5A-91E3-05726EB5374A}"/>
    <hyperlink ref="BQ8" location="'SEED MODULE FIELDS GLOSSARY'!A89" tooltip="Click me for more information" display="Taxon verification notes" xr:uid="{842364C8-EABD-4FC9-87A2-1EBC6499056E}"/>
    <hyperlink ref="BR8" location="'SEED MODULE FIELDS GLOSSARY'!A89" tooltip="Click me for more information" display="Taxon verification notes" xr:uid="{86699E99-9977-4442-A76F-F05201A5DD26}"/>
    <hyperlink ref="BS8" location="'SEED MODULE FIELDS GLOSSARY'!A89" tooltip="Click me for more information" display="Taxon verification notes" xr:uid="{2FA62824-C502-4ED2-991E-DE54FBB5248C}"/>
    <hyperlink ref="BX8" location="'SEED MODULE FIELDS GLOSSARY'!A80" tooltip="Click me for more information" display="Number of plants sampled" xr:uid="{F5033650-06E2-45AF-B966-04124E1F9464}"/>
    <hyperlink ref="BV8" location="'SEED MODULE FIELDS GLOSSARY'!A85" tooltip="Click me for more information" display="Local frequency" xr:uid="{833750F4-F659-43B2-BFFC-FA56AA2AF2E5}"/>
  </hyperlinks>
  <pageMargins left="0.7" right="0.7" top="0.75" bottom="0.75" header="0.3" footer="0.3"/>
  <pageSetup paperSize="9" orientation="portrait" r:id="rId1"/>
  <drawing r:id="rId2"/>
  <legacyDrawing r:id="rId3"/>
  <tableParts count="1">
    <tablePart r:id="rId4"/>
  </tableParts>
  <extLst>
    <ext xmlns:x14="http://schemas.microsoft.com/office/spreadsheetml/2009/9/main" uri="{CCE6A557-97BC-4b89-ADB6-D9C93CAAB3DF}">
      <x14:dataValidations xmlns:xm="http://schemas.microsoft.com/office/excel/2006/main" count="15">
        <x14:dataValidation type="list" allowBlank="1" showInputMessage="1" showErrorMessage="1" xr:uid="{0477C15D-E877-42E9-A426-6159228A0FCF}">
          <x14:formula1>
            <xm:f>'Input options - data validation'!$D$3:$E$3</xm:f>
          </x14:formula1>
          <xm:sqref>V9:V1048576</xm:sqref>
        </x14:dataValidation>
        <x14:dataValidation type="list" allowBlank="1" showInputMessage="1" xr:uid="{D18E1302-7C42-4C42-9D0B-D2451DB2CB83}">
          <x14:formula1>
            <xm:f>'Input options - data validation'!$D$2:$G$2</xm:f>
          </x14:formula1>
          <xm:sqref>Q9:Q1048576</xm:sqref>
        </x14:dataValidation>
        <x14:dataValidation type="list" allowBlank="1" showInputMessage="1" xr:uid="{888B78C4-1CB3-4AAE-B8A3-9F99635565B5}">
          <x14:formula1>
            <xm:f>'Input options - data validation'!$D$5:$G$5</xm:f>
          </x14:formula1>
          <xm:sqref>A9:A1048576</xm:sqref>
        </x14:dataValidation>
        <x14:dataValidation type="list" allowBlank="1" showInputMessage="1" xr:uid="{81CACC17-4AC0-4E99-81C9-9635BA008DA5}">
          <x14:formula1>
            <xm:f>'Input options - data validation'!$D$7:$H$7</xm:f>
          </x14:formula1>
          <xm:sqref>AK9:AK1048576</xm:sqref>
        </x14:dataValidation>
        <x14:dataValidation type="list" allowBlank="1" showInputMessage="1" xr:uid="{5FFC7FF0-31B4-4FAD-9E91-4DC1DF925E2D}">
          <x14:formula1>
            <xm:f>'Input options - data validation'!$D$8:$H$8</xm:f>
          </x14:formula1>
          <xm:sqref>BJ9:BJ1048576</xm:sqref>
        </x14:dataValidation>
        <x14:dataValidation type="list" allowBlank="1" showInputMessage="1" xr:uid="{9753FE2D-E5A8-46B1-8DD7-DF72F5FDB452}">
          <x14:formula1>
            <xm:f>'Input options - data validation'!$D$9:$H$9</xm:f>
          </x14:formula1>
          <xm:sqref>BL9:BL1048576</xm:sqref>
        </x14:dataValidation>
        <x14:dataValidation type="list" allowBlank="1" showInputMessage="1" xr:uid="{5B8084EF-F45B-4FA2-9973-7D71260AD009}">
          <x14:formula1>
            <xm:f>'Input options - data validation'!$D$10:$F$10</xm:f>
          </x14:formula1>
          <xm:sqref>CI9:CI1048576</xm:sqref>
        </x14:dataValidation>
        <x14:dataValidation type="list" allowBlank="1" showInputMessage="1" xr:uid="{F0300083-9F61-4FE1-99EC-17F88686B7CF}">
          <x14:formula1>
            <xm:f>'Input options - data validation'!$D$12:$H$12</xm:f>
          </x14:formula1>
          <xm:sqref>BV9:BV1048576</xm:sqref>
        </x14:dataValidation>
        <x14:dataValidation type="list" allowBlank="1" showInputMessage="1" xr:uid="{EB7EE1A2-EFB8-4343-9579-DCAE187D5FC3}">
          <x14:formula1>
            <xm:f>'Input options - data validation'!$D$13:$G$13</xm:f>
          </x14:formula1>
          <xm:sqref>BW9:BW1048576</xm:sqref>
        </x14:dataValidation>
        <x14:dataValidation type="list" allowBlank="1" showInputMessage="1" xr:uid="{F4BFC231-BA6F-4312-A9E3-8A28E42959A1}">
          <x14:formula1>
            <xm:f>'Input options - data validation'!$E$16:$F$16</xm:f>
          </x14:formula1>
          <xm:sqref>CU10:CU1048576</xm:sqref>
        </x14:dataValidation>
        <x14:dataValidation type="list" allowBlank="1" showInputMessage="1" xr:uid="{90AB78C9-A208-42B2-BA61-EF61751532CB}">
          <x14:formula1>
            <xm:f>'Input options - data validation'!$E$14:$F$14</xm:f>
          </x14:formula1>
          <xm:sqref>CZ9:CZ1048576</xm:sqref>
        </x14:dataValidation>
        <x14:dataValidation type="list" allowBlank="1" showInputMessage="1" xr:uid="{6B4CA6BB-D4BD-4DE4-BA46-331D247EE348}">
          <x14:formula1>
            <xm:f>'Input options - data validation'!$D$15:$H$15</xm:f>
          </x14:formula1>
          <xm:sqref>DA9:DA1048576</xm:sqref>
        </x14:dataValidation>
        <x14:dataValidation type="list" allowBlank="1" showInputMessage="1" xr:uid="{AE61B245-B5CB-4D1A-8D1C-809FFF59BFAA}">
          <x14:formula1>
            <xm:f>'Input options - data validation'!$D$4:$I$4</xm:f>
          </x14:formula1>
          <xm:sqref>AA9:AA1048576</xm:sqref>
        </x14:dataValidation>
        <x14:dataValidation type="list" allowBlank="1" showInputMessage="1" xr:uid="{516680CE-7158-4131-9F4E-1639C8E2657D}">
          <x14:formula1>
            <xm:f>'Input options - data validation'!$D$11:$I$11</xm:f>
          </x14:formula1>
          <xm:sqref>BU9:BU1048576</xm:sqref>
        </x14:dataValidation>
        <x14:dataValidation type="list" allowBlank="1" showInputMessage="1" xr:uid="{9DB21C81-8CE3-444D-8C60-931550642E74}">
          <x14:formula1>
            <xm:f>'Input options - data validation'!$D$6:$F$6</xm:f>
          </x14:formula1>
          <xm:sqref>AG9:AG1048576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N157"/>
  <sheetViews>
    <sheetView workbookViewId="0">
      <pane ySplit="1" topLeftCell="A2" activePane="bottomLeft" state="frozen"/>
      <selection pane="bottomLeft" activeCell="A2" sqref="A2"/>
    </sheetView>
  </sheetViews>
  <sheetFormatPr defaultRowHeight="14.5" x14ac:dyDescent="0.35"/>
  <cols>
    <col min="1" max="1" width="35" bestFit="1" customWidth="1"/>
    <col min="2" max="2" width="14.54296875" hidden="1" customWidth="1"/>
    <col min="3" max="3" width="31.26953125" style="170" customWidth="1"/>
    <col min="4" max="4" width="23.7265625" style="119" customWidth="1"/>
    <col min="5" max="5" width="14.54296875" style="119" customWidth="1"/>
    <col min="6" max="6" width="21.54296875" style="119" customWidth="1"/>
    <col min="7" max="7" width="75.54296875" style="119" customWidth="1"/>
    <col min="8" max="8" width="8.1796875" style="119" customWidth="1"/>
    <col min="9" max="9" width="8.81640625" style="170" bestFit="1" customWidth="1"/>
    <col min="10" max="10" width="31" style="171" customWidth="1"/>
    <col min="11" max="11" width="49.1796875" style="119" customWidth="1"/>
  </cols>
  <sheetData>
    <row r="1" spans="1:11" ht="21" x14ac:dyDescent="0.35">
      <c r="A1" s="35"/>
      <c r="B1" s="36"/>
      <c r="C1" s="39" t="s">
        <v>382</v>
      </c>
      <c r="D1" s="37" t="s">
        <v>383</v>
      </c>
      <c r="E1" s="38" t="s">
        <v>384</v>
      </c>
      <c r="F1" s="38" t="s">
        <v>385</v>
      </c>
      <c r="G1" s="36" t="s">
        <v>386</v>
      </c>
      <c r="H1" s="36" t="s">
        <v>387</v>
      </c>
      <c r="I1" s="39" t="s">
        <v>388</v>
      </c>
      <c r="J1" s="39" t="s">
        <v>389</v>
      </c>
      <c r="K1" s="39" t="s">
        <v>390</v>
      </c>
    </row>
    <row r="2" spans="1:11" x14ac:dyDescent="0.35">
      <c r="A2" s="29" t="s">
        <v>5</v>
      </c>
      <c r="B2" s="2">
        <v>1</v>
      </c>
      <c r="C2" s="134" t="s">
        <v>17</v>
      </c>
      <c r="D2" s="34" t="s">
        <v>93</v>
      </c>
      <c r="E2" s="161" t="s">
        <v>15</v>
      </c>
      <c r="F2" s="162">
        <v>2.1</v>
      </c>
      <c r="G2" s="2" t="s">
        <v>391</v>
      </c>
      <c r="H2" s="2" t="s">
        <v>392</v>
      </c>
      <c r="I2" s="4">
        <v>25</v>
      </c>
      <c r="J2" s="3" t="s">
        <v>329</v>
      </c>
      <c r="K2" s="2"/>
    </row>
    <row r="3" spans="1:11" ht="21" x14ac:dyDescent="0.35">
      <c r="A3" s="29"/>
      <c r="B3" s="2">
        <v>1</v>
      </c>
      <c r="C3" s="135" t="s">
        <v>393</v>
      </c>
      <c r="D3" s="1" t="s">
        <v>116</v>
      </c>
      <c r="E3" s="2"/>
      <c r="F3" s="2"/>
      <c r="G3" s="2" t="s">
        <v>394</v>
      </c>
      <c r="H3" s="2" t="s">
        <v>392</v>
      </c>
      <c r="I3" s="4">
        <v>25</v>
      </c>
      <c r="J3" s="3"/>
      <c r="K3" s="2"/>
    </row>
    <row r="4" spans="1:11" ht="21" x14ac:dyDescent="0.35">
      <c r="A4" s="29"/>
      <c r="B4" s="2">
        <v>1</v>
      </c>
      <c r="C4" s="135" t="s">
        <v>393</v>
      </c>
      <c r="D4" s="1" t="s">
        <v>101</v>
      </c>
      <c r="E4" s="2"/>
      <c r="F4" s="2"/>
      <c r="G4" s="2" t="s">
        <v>395</v>
      </c>
      <c r="H4" s="2" t="s">
        <v>396</v>
      </c>
      <c r="I4" s="4">
        <v>10</v>
      </c>
      <c r="J4" s="3">
        <v>5500</v>
      </c>
      <c r="K4" s="2"/>
    </row>
    <row r="5" spans="1:11" ht="15" thickBot="1" x14ac:dyDescent="0.4">
      <c r="A5" s="29"/>
      <c r="B5" s="2">
        <v>1</v>
      </c>
      <c r="C5" s="135" t="s">
        <v>393</v>
      </c>
      <c r="D5" s="1" t="s">
        <v>104</v>
      </c>
      <c r="E5" s="2"/>
      <c r="F5" s="2"/>
      <c r="G5" s="2" t="s">
        <v>397</v>
      </c>
      <c r="H5" s="2" t="s">
        <v>392</v>
      </c>
      <c r="I5" s="4">
        <v>10</v>
      </c>
      <c r="J5" s="3"/>
      <c r="K5" s="2"/>
    </row>
    <row r="6" spans="1:11" ht="15" thickBot="1" x14ac:dyDescent="0.4">
      <c r="A6" s="29"/>
      <c r="B6" s="2">
        <v>1</v>
      </c>
      <c r="C6" s="135" t="s">
        <v>393</v>
      </c>
      <c r="D6" s="1" t="s">
        <v>106</v>
      </c>
      <c r="E6" s="2"/>
      <c r="F6" s="2"/>
      <c r="G6" s="2" t="s">
        <v>398</v>
      </c>
      <c r="H6" s="2" t="s">
        <v>399</v>
      </c>
      <c r="I6" s="4">
        <v>8</v>
      </c>
      <c r="J6" s="3"/>
      <c r="K6" s="2"/>
    </row>
    <row r="7" spans="1:11" ht="15" thickBot="1" x14ac:dyDescent="0.4">
      <c r="A7" s="29"/>
      <c r="B7" s="2">
        <v>1</v>
      </c>
      <c r="C7" s="135" t="s">
        <v>393</v>
      </c>
      <c r="D7" s="1" t="s">
        <v>103</v>
      </c>
      <c r="E7" s="2"/>
      <c r="F7" s="162">
        <v>1.1000000000000001</v>
      </c>
      <c r="G7" s="2" t="s">
        <v>400</v>
      </c>
      <c r="H7" s="2" t="s">
        <v>401</v>
      </c>
      <c r="I7" s="4" t="s">
        <v>402</v>
      </c>
      <c r="J7" s="3"/>
      <c r="K7" s="2"/>
    </row>
    <row r="8" spans="1:11" ht="15" thickBot="1" x14ac:dyDescent="0.4">
      <c r="A8" s="29"/>
      <c r="B8" s="2">
        <v>1</v>
      </c>
      <c r="C8" s="135" t="s">
        <v>393</v>
      </c>
      <c r="D8" s="1" t="s">
        <v>105</v>
      </c>
      <c r="E8" s="2"/>
      <c r="F8" s="162">
        <v>1.1000000000000001</v>
      </c>
      <c r="G8" s="2" t="s">
        <v>403</v>
      </c>
      <c r="H8" s="2" t="s">
        <v>399</v>
      </c>
      <c r="I8" s="4">
        <v>8</v>
      </c>
      <c r="J8" s="3"/>
      <c r="K8" s="2"/>
    </row>
    <row r="9" spans="1:11" ht="15" thickBot="1" x14ac:dyDescent="0.4">
      <c r="A9" s="29"/>
      <c r="B9" s="2">
        <v>1</v>
      </c>
      <c r="C9" s="135" t="s">
        <v>393</v>
      </c>
      <c r="D9" s="1" t="s">
        <v>118</v>
      </c>
      <c r="E9" s="2"/>
      <c r="F9" s="162">
        <v>3.1</v>
      </c>
      <c r="G9" s="2" t="s">
        <v>404</v>
      </c>
      <c r="H9" s="2" t="s">
        <v>399</v>
      </c>
      <c r="I9" s="4">
        <v>8</v>
      </c>
      <c r="J9" s="163">
        <v>42080</v>
      </c>
      <c r="K9" s="2"/>
    </row>
    <row r="10" spans="1:11" ht="15" thickBot="1" x14ac:dyDescent="0.4">
      <c r="A10" s="29"/>
      <c r="B10" s="32">
        <v>1</v>
      </c>
      <c r="C10" s="135" t="s">
        <v>393</v>
      </c>
      <c r="D10" s="1" t="s">
        <v>405</v>
      </c>
      <c r="E10" s="2"/>
      <c r="F10" s="2"/>
      <c r="G10" s="2" t="s">
        <v>406</v>
      </c>
      <c r="H10" s="2" t="s">
        <v>401</v>
      </c>
      <c r="I10" s="4" t="s">
        <v>402</v>
      </c>
      <c r="J10" s="3"/>
      <c r="K10" s="2"/>
    </row>
    <row r="11" spans="1:11" ht="15" thickBot="1" x14ac:dyDescent="0.4">
      <c r="A11" s="29"/>
      <c r="B11" s="2">
        <v>1</v>
      </c>
      <c r="C11" s="135" t="s">
        <v>393</v>
      </c>
      <c r="D11" s="26" t="s">
        <v>102</v>
      </c>
      <c r="E11" s="2"/>
      <c r="F11" s="2"/>
      <c r="G11" s="2" t="s">
        <v>407</v>
      </c>
      <c r="H11" s="2" t="s">
        <v>392</v>
      </c>
      <c r="I11" s="4">
        <v>15</v>
      </c>
      <c r="J11" s="3">
        <v>50013</v>
      </c>
      <c r="K11" s="2"/>
    </row>
    <row r="12" spans="1:11" ht="42" x14ac:dyDescent="0.35">
      <c r="A12" s="29"/>
      <c r="B12" s="2">
        <v>1</v>
      </c>
      <c r="C12" s="135" t="s">
        <v>393</v>
      </c>
      <c r="D12" s="26" t="s">
        <v>107</v>
      </c>
      <c r="E12" s="2"/>
      <c r="F12" s="2"/>
      <c r="G12" s="2" t="s">
        <v>408</v>
      </c>
      <c r="H12" s="2" t="s">
        <v>396</v>
      </c>
      <c r="I12" s="4">
        <v>1</v>
      </c>
      <c r="J12" s="3">
        <v>0</v>
      </c>
      <c r="K12" s="2" t="s">
        <v>409</v>
      </c>
    </row>
    <row r="13" spans="1:11" ht="15" thickBot="1" x14ac:dyDescent="0.4">
      <c r="A13" s="29"/>
      <c r="B13" s="2">
        <v>1</v>
      </c>
      <c r="C13" s="135" t="s">
        <v>393</v>
      </c>
      <c r="D13" s="26" t="s">
        <v>108</v>
      </c>
      <c r="E13" s="2"/>
      <c r="F13" s="2"/>
      <c r="G13" s="2" t="s">
        <v>410</v>
      </c>
      <c r="H13" s="2" t="s">
        <v>392</v>
      </c>
      <c r="I13" s="4">
        <v>20</v>
      </c>
      <c r="J13" s="3"/>
      <c r="K13" s="2"/>
    </row>
    <row r="14" spans="1:11" ht="15" thickBot="1" x14ac:dyDescent="0.4">
      <c r="A14" s="29"/>
      <c r="B14" s="2">
        <v>1</v>
      </c>
      <c r="C14" s="135" t="s">
        <v>393</v>
      </c>
      <c r="D14" s="26" t="s">
        <v>119</v>
      </c>
      <c r="E14" s="2"/>
      <c r="F14" s="2"/>
      <c r="G14" s="2" t="s">
        <v>411</v>
      </c>
      <c r="H14" s="2" t="s">
        <v>401</v>
      </c>
      <c r="I14" s="4" t="s">
        <v>402</v>
      </c>
      <c r="J14" s="3"/>
      <c r="K14" s="2"/>
    </row>
    <row r="15" spans="1:11" x14ac:dyDescent="0.35">
      <c r="A15" s="29"/>
      <c r="B15" s="32">
        <v>1</v>
      </c>
      <c r="C15" s="135" t="s">
        <v>393</v>
      </c>
      <c r="D15" s="26" t="s">
        <v>412</v>
      </c>
      <c r="E15" s="2"/>
      <c r="F15" s="2"/>
      <c r="G15" s="2" t="s">
        <v>413</v>
      </c>
      <c r="H15" s="2" t="s">
        <v>399</v>
      </c>
      <c r="I15" s="4">
        <v>8</v>
      </c>
      <c r="J15" s="3"/>
      <c r="K15" s="2"/>
    </row>
    <row r="16" spans="1:11" ht="15" thickBot="1" x14ac:dyDescent="0.4">
      <c r="A16" s="29"/>
      <c r="B16" s="2">
        <v>1</v>
      </c>
      <c r="C16" s="135" t="s">
        <v>393</v>
      </c>
      <c r="D16" s="26" t="s">
        <v>100</v>
      </c>
      <c r="E16" s="161" t="s">
        <v>15</v>
      </c>
      <c r="F16" s="162">
        <v>3.4</v>
      </c>
      <c r="G16" s="2" t="s">
        <v>233</v>
      </c>
      <c r="H16" s="2" t="s">
        <v>396</v>
      </c>
      <c r="I16" s="4">
        <v>10</v>
      </c>
      <c r="J16" s="3">
        <v>6500</v>
      </c>
      <c r="K16" s="2"/>
    </row>
    <row r="17" spans="1:11" ht="31.5" x14ac:dyDescent="0.35">
      <c r="A17" s="29"/>
      <c r="B17" s="2">
        <v>1</v>
      </c>
      <c r="C17" s="135" t="s">
        <v>393</v>
      </c>
      <c r="D17" s="26" t="s">
        <v>112</v>
      </c>
      <c r="E17" s="2"/>
      <c r="F17" s="162">
        <v>2.4</v>
      </c>
      <c r="G17" s="2" t="s">
        <v>414</v>
      </c>
      <c r="H17" s="2" t="s">
        <v>415</v>
      </c>
      <c r="I17" s="4">
        <v>1</v>
      </c>
      <c r="J17" s="3" t="s">
        <v>334</v>
      </c>
      <c r="K17" s="2" t="s">
        <v>334</v>
      </c>
    </row>
    <row r="18" spans="1:11" ht="52.5" x14ac:dyDescent="0.35">
      <c r="A18" s="29"/>
      <c r="B18" s="2">
        <v>1</v>
      </c>
      <c r="C18" s="135" t="s">
        <v>393</v>
      </c>
      <c r="D18" s="26" t="s">
        <v>117</v>
      </c>
      <c r="E18" s="161" t="s">
        <v>15</v>
      </c>
      <c r="F18" s="162">
        <v>6.2</v>
      </c>
      <c r="G18" s="2" t="s">
        <v>249</v>
      </c>
      <c r="H18" s="2" t="s">
        <v>392</v>
      </c>
      <c r="I18" s="4">
        <v>10</v>
      </c>
      <c r="J18" s="3" t="s">
        <v>335</v>
      </c>
      <c r="K18" s="2" t="s">
        <v>416</v>
      </c>
    </row>
    <row r="19" spans="1:11" x14ac:dyDescent="0.35">
      <c r="A19" s="29"/>
      <c r="B19" s="32">
        <v>1</v>
      </c>
      <c r="C19" s="135" t="s">
        <v>393</v>
      </c>
      <c r="D19" s="26" t="s">
        <v>417</v>
      </c>
      <c r="E19" s="2"/>
      <c r="F19" s="2"/>
      <c r="G19" s="2" t="s">
        <v>418</v>
      </c>
      <c r="H19" s="2" t="s">
        <v>396</v>
      </c>
      <c r="I19" s="4">
        <v>10</v>
      </c>
      <c r="J19" s="3"/>
      <c r="K19" s="2"/>
    </row>
    <row r="20" spans="1:11" ht="15" thickBot="1" x14ac:dyDescent="0.4">
      <c r="A20" s="29"/>
      <c r="B20" s="2">
        <v>1</v>
      </c>
      <c r="C20" s="135" t="s">
        <v>393</v>
      </c>
      <c r="D20" s="26" t="s">
        <v>115</v>
      </c>
      <c r="E20" s="2"/>
      <c r="F20" s="2"/>
      <c r="G20" s="2" t="s">
        <v>419</v>
      </c>
      <c r="H20" s="2" t="s">
        <v>399</v>
      </c>
      <c r="I20" s="4">
        <v>8</v>
      </c>
      <c r="J20" s="3"/>
      <c r="K20" s="2"/>
    </row>
    <row r="21" spans="1:11" ht="21" x14ac:dyDescent="0.35">
      <c r="A21" s="29"/>
      <c r="B21" s="32">
        <v>1</v>
      </c>
      <c r="C21" s="135" t="s">
        <v>393</v>
      </c>
      <c r="D21" s="26" t="s">
        <v>420</v>
      </c>
      <c r="E21" s="2"/>
      <c r="F21" s="2"/>
      <c r="G21" s="2" t="s">
        <v>421</v>
      </c>
      <c r="H21" s="2" t="s">
        <v>401</v>
      </c>
      <c r="I21" s="4" t="s">
        <v>402</v>
      </c>
      <c r="J21" s="3"/>
      <c r="K21" s="2"/>
    </row>
    <row r="22" spans="1:11" ht="15" thickBot="1" x14ac:dyDescent="0.4">
      <c r="A22" s="29"/>
      <c r="B22" s="2">
        <v>1</v>
      </c>
      <c r="C22" s="135" t="s">
        <v>393</v>
      </c>
      <c r="D22" s="26" t="s">
        <v>114</v>
      </c>
      <c r="E22" s="161" t="s">
        <v>15</v>
      </c>
      <c r="F22" s="2"/>
      <c r="G22" s="2" t="s">
        <v>422</v>
      </c>
      <c r="H22" s="2" t="s">
        <v>392</v>
      </c>
      <c r="I22" s="4">
        <v>80</v>
      </c>
      <c r="J22" s="3"/>
      <c r="K22" s="2"/>
    </row>
    <row r="23" spans="1:11" ht="21" x14ac:dyDescent="0.35">
      <c r="A23" s="29"/>
      <c r="B23" s="32">
        <v>1</v>
      </c>
      <c r="C23" s="135" t="s">
        <v>393</v>
      </c>
      <c r="D23" s="26" t="s">
        <v>423</v>
      </c>
      <c r="E23" s="2"/>
      <c r="F23" s="2"/>
      <c r="G23" s="2" t="s">
        <v>424</v>
      </c>
      <c r="H23" s="2" t="s">
        <v>399</v>
      </c>
      <c r="I23" s="4">
        <v>8</v>
      </c>
      <c r="J23" s="3"/>
      <c r="K23" s="2"/>
    </row>
    <row r="24" spans="1:11" ht="42" x14ac:dyDescent="0.35">
      <c r="A24" s="29"/>
      <c r="B24" s="2">
        <v>1</v>
      </c>
      <c r="C24" s="135" t="s">
        <v>393</v>
      </c>
      <c r="D24" s="26" t="s">
        <v>91</v>
      </c>
      <c r="E24" s="161" t="s">
        <v>15</v>
      </c>
      <c r="F24" s="2"/>
      <c r="G24" s="26" t="s">
        <v>425</v>
      </c>
      <c r="H24" s="26" t="s">
        <v>392</v>
      </c>
      <c r="I24" s="27">
        <v>15</v>
      </c>
      <c r="J24" s="28" t="s">
        <v>327</v>
      </c>
      <c r="K24" s="2" t="s">
        <v>426</v>
      </c>
    </row>
    <row r="25" spans="1:11" ht="15" thickBot="1" x14ac:dyDescent="0.4">
      <c r="A25" s="29"/>
      <c r="B25" s="2">
        <v>1</v>
      </c>
      <c r="C25" s="135" t="s">
        <v>393</v>
      </c>
      <c r="D25" s="26" t="s">
        <v>99</v>
      </c>
      <c r="E25" s="2"/>
      <c r="F25" s="2"/>
      <c r="G25" s="26" t="s">
        <v>232</v>
      </c>
      <c r="H25" s="26" t="s">
        <v>396</v>
      </c>
      <c r="I25" s="27">
        <v>10</v>
      </c>
      <c r="J25" s="28">
        <v>10000</v>
      </c>
      <c r="K25" s="2"/>
    </row>
    <row r="26" spans="1:11" ht="21" x14ac:dyDescent="0.35">
      <c r="A26" s="29"/>
      <c r="B26" s="2">
        <v>1</v>
      </c>
      <c r="C26" s="135" t="s">
        <v>393</v>
      </c>
      <c r="D26" s="26" t="s">
        <v>111</v>
      </c>
      <c r="E26" s="2"/>
      <c r="F26" s="2"/>
      <c r="G26" s="26" t="s">
        <v>427</v>
      </c>
      <c r="H26" s="26" t="s">
        <v>392</v>
      </c>
      <c r="I26" s="27">
        <v>10</v>
      </c>
      <c r="J26" s="28" t="s">
        <v>428</v>
      </c>
      <c r="K26" s="2"/>
    </row>
    <row r="27" spans="1:11" ht="15" thickBot="1" x14ac:dyDescent="0.4">
      <c r="A27" s="29"/>
      <c r="B27" s="2">
        <v>1</v>
      </c>
      <c r="C27" s="135" t="s">
        <v>393</v>
      </c>
      <c r="D27" s="26" t="s">
        <v>110</v>
      </c>
      <c r="E27" s="2"/>
      <c r="F27" s="2"/>
      <c r="G27" s="26" t="s">
        <v>429</v>
      </c>
      <c r="H27" s="26" t="s">
        <v>392</v>
      </c>
      <c r="I27" s="27">
        <v>25</v>
      </c>
      <c r="J27" s="28" t="s">
        <v>430</v>
      </c>
      <c r="K27" s="2"/>
    </row>
    <row r="28" spans="1:11" x14ac:dyDescent="0.35">
      <c r="A28" s="29"/>
      <c r="B28" s="32">
        <v>1</v>
      </c>
      <c r="C28" s="135" t="s">
        <v>393</v>
      </c>
      <c r="D28" s="26" t="s">
        <v>431</v>
      </c>
      <c r="E28" s="2"/>
      <c r="F28" s="2"/>
      <c r="G28" s="26" t="s">
        <v>432</v>
      </c>
      <c r="H28" s="26" t="s">
        <v>392</v>
      </c>
      <c r="I28" s="27">
        <v>15</v>
      </c>
      <c r="J28" s="28"/>
      <c r="K28" s="2"/>
    </row>
    <row r="29" spans="1:11" ht="22.5" customHeight="1" thickBot="1" x14ac:dyDescent="0.4">
      <c r="A29" s="29"/>
      <c r="B29" s="32">
        <v>1</v>
      </c>
      <c r="C29" s="135" t="s">
        <v>393</v>
      </c>
      <c r="D29" s="26" t="s">
        <v>433</v>
      </c>
      <c r="E29" s="2"/>
      <c r="F29" s="162">
        <v>2.2999999999999998</v>
      </c>
      <c r="G29" s="26" t="s">
        <v>434</v>
      </c>
      <c r="H29" s="26" t="s">
        <v>401</v>
      </c>
      <c r="I29" s="27" t="s">
        <v>402</v>
      </c>
      <c r="J29" s="28" t="s">
        <v>435</v>
      </c>
      <c r="K29" s="2"/>
    </row>
    <row r="30" spans="1:11" ht="15" thickBot="1" x14ac:dyDescent="0.4">
      <c r="A30" s="29"/>
      <c r="B30" s="2">
        <v>1</v>
      </c>
      <c r="C30" s="136" t="s">
        <v>18</v>
      </c>
      <c r="D30" s="26" t="s">
        <v>94</v>
      </c>
      <c r="E30" s="161" t="s">
        <v>15</v>
      </c>
      <c r="F30" s="2"/>
      <c r="G30" s="26" t="s">
        <v>436</v>
      </c>
      <c r="H30" s="26" t="s">
        <v>392</v>
      </c>
      <c r="I30" s="27">
        <v>50</v>
      </c>
      <c r="J30" s="28" t="s">
        <v>437</v>
      </c>
      <c r="K30" s="2"/>
    </row>
    <row r="31" spans="1:11" ht="15" thickBot="1" x14ac:dyDescent="0.4">
      <c r="A31" s="29"/>
      <c r="B31" s="2">
        <v>1</v>
      </c>
      <c r="C31" s="135" t="s">
        <v>393</v>
      </c>
      <c r="D31" s="26" t="s">
        <v>109</v>
      </c>
      <c r="E31" s="2"/>
      <c r="F31" s="2"/>
      <c r="G31" s="26" t="s">
        <v>438</v>
      </c>
      <c r="H31" s="26" t="s">
        <v>392</v>
      </c>
      <c r="I31" s="27">
        <v>20</v>
      </c>
      <c r="J31" s="28"/>
      <c r="K31" s="2"/>
    </row>
    <row r="32" spans="1:11" x14ac:dyDescent="0.35">
      <c r="A32" s="29"/>
      <c r="B32" s="32">
        <v>1</v>
      </c>
      <c r="C32" s="135" t="s">
        <v>393</v>
      </c>
      <c r="D32" s="26" t="s">
        <v>439</v>
      </c>
      <c r="E32" s="2"/>
      <c r="F32" s="2"/>
      <c r="G32" s="26" t="s">
        <v>440</v>
      </c>
      <c r="H32" s="26" t="s">
        <v>392</v>
      </c>
      <c r="I32" s="27">
        <v>15</v>
      </c>
      <c r="J32" s="28"/>
      <c r="K32" s="2"/>
    </row>
    <row r="33" spans="1:11" ht="15" thickBot="1" x14ac:dyDescent="0.4">
      <c r="A33" s="29"/>
      <c r="B33" s="2">
        <v>1</v>
      </c>
      <c r="C33" s="135" t="s">
        <v>393</v>
      </c>
      <c r="D33" s="26" t="s">
        <v>92</v>
      </c>
      <c r="E33" s="161" t="s">
        <v>15</v>
      </c>
      <c r="F33" s="2"/>
      <c r="G33" s="26" t="s">
        <v>441</v>
      </c>
      <c r="H33" s="26" t="s">
        <v>392</v>
      </c>
      <c r="I33" s="27">
        <v>15</v>
      </c>
      <c r="J33" s="28" t="s">
        <v>328</v>
      </c>
      <c r="K33" s="2"/>
    </row>
    <row r="34" spans="1:11" ht="15" thickBot="1" x14ac:dyDescent="0.4">
      <c r="A34" s="29"/>
      <c r="B34" s="2">
        <v>1</v>
      </c>
      <c r="C34" s="135" t="s">
        <v>393</v>
      </c>
      <c r="D34" s="26" t="s">
        <v>95</v>
      </c>
      <c r="E34" s="2"/>
      <c r="F34" s="162">
        <v>3.5</v>
      </c>
      <c r="G34" s="26" t="s">
        <v>442</v>
      </c>
      <c r="H34" s="26" t="s">
        <v>401</v>
      </c>
      <c r="I34" s="27" t="s">
        <v>402</v>
      </c>
      <c r="J34" s="28" t="s">
        <v>443</v>
      </c>
      <c r="K34" s="2"/>
    </row>
    <row r="35" spans="1:11" ht="15" thickBot="1" x14ac:dyDescent="0.4">
      <c r="A35" s="29"/>
      <c r="B35" s="2">
        <v>1</v>
      </c>
      <c r="C35" s="135" t="s">
        <v>393</v>
      </c>
      <c r="D35" s="26" t="s">
        <v>113</v>
      </c>
      <c r="E35" s="2"/>
      <c r="F35" s="2"/>
      <c r="G35" s="26" t="s">
        <v>444</v>
      </c>
      <c r="H35" s="26" t="s">
        <v>396</v>
      </c>
      <c r="I35" s="27">
        <v>9</v>
      </c>
      <c r="J35" s="28">
        <v>4</v>
      </c>
      <c r="K35" s="2"/>
    </row>
    <row r="36" spans="1:11" x14ac:dyDescent="0.35">
      <c r="A36" s="29"/>
      <c r="B36" s="32">
        <v>1</v>
      </c>
      <c r="C36" s="135" t="s">
        <v>393</v>
      </c>
      <c r="D36" s="26" t="s">
        <v>445</v>
      </c>
      <c r="E36" s="2"/>
      <c r="F36" s="2"/>
      <c r="G36" s="26" t="s">
        <v>446</v>
      </c>
      <c r="H36" s="26" t="s">
        <v>392</v>
      </c>
      <c r="I36" s="27">
        <v>15</v>
      </c>
      <c r="J36" s="28"/>
      <c r="K36" s="2"/>
    </row>
    <row r="37" spans="1:11" x14ac:dyDescent="0.35">
      <c r="A37" s="29"/>
      <c r="B37" s="32">
        <v>1</v>
      </c>
      <c r="C37" s="135" t="s">
        <v>393</v>
      </c>
      <c r="D37" s="26" t="s">
        <v>447</v>
      </c>
      <c r="E37" s="2"/>
      <c r="F37" s="2"/>
      <c r="G37" s="26" t="s">
        <v>448</v>
      </c>
      <c r="H37" s="26" t="s">
        <v>392</v>
      </c>
      <c r="I37" s="27">
        <v>25</v>
      </c>
      <c r="J37" s="28"/>
      <c r="K37" s="2"/>
    </row>
    <row r="38" spans="1:11" x14ac:dyDescent="0.35">
      <c r="A38" s="29"/>
      <c r="B38" s="32">
        <v>1</v>
      </c>
      <c r="C38" s="135" t="s">
        <v>393</v>
      </c>
      <c r="D38" s="26" t="s">
        <v>449</v>
      </c>
      <c r="E38" s="2"/>
      <c r="F38" s="2"/>
      <c r="G38" s="26" t="s">
        <v>450</v>
      </c>
      <c r="H38" s="26" t="s">
        <v>392</v>
      </c>
      <c r="I38" s="27">
        <v>50</v>
      </c>
      <c r="J38" s="28" t="s">
        <v>451</v>
      </c>
      <c r="K38" s="2"/>
    </row>
    <row r="39" spans="1:11" ht="15" thickBot="1" x14ac:dyDescent="0.4">
      <c r="A39" s="29"/>
      <c r="B39" s="2">
        <v>1</v>
      </c>
      <c r="C39" s="135" t="s">
        <v>393</v>
      </c>
      <c r="D39" s="26" t="s">
        <v>96</v>
      </c>
      <c r="E39" s="2"/>
      <c r="F39" s="2"/>
      <c r="G39" s="26" t="s">
        <v>452</v>
      </c>
      <c r="H39" s="26" t="s">
        <v>392</v>
      </c>
      <c r="I39" s="27">
        <v>15</v>
      </c>
      <c r="J39" s="28" t="s">
        <v>336</v>
      </c>
      <c r="K39" s="2"/>
    </row>
    <row r="40" spans="1:11" ht="15" thickBot="1" x14ac:dyDescent="0.4">
      <c r="A40" s="29"/>
      <c r="B40" s="2">
        <v>1</v>
      </c>
      <c r="C40" s="135" t="s">
        <v>393</v>
      </c>
      <c r="D40" s="26" t="s">
        <v>98</v>
      </c>
      <c r="E40" s="2"/>
      <c r="F40" s="2"/>
      <c r="G40" s="26" t="s">
        <v>453</v>
      </c>
      <c r="H40" s="26" t="s">
        <v>396</v>
      </c>
      <c r="I40" s="27">
        <v>15</v>
      </c>
      <c r="J40" s="28"/>
      <c r="K40" s="2"/>
    </row>
    <row r="41" spans="1:11" ht="15" thickBot="1" x14ac:dyDescent="0.4">
      <c r="A41" s="29"/>
      <c r="B41" s="2">
        <v>1</v>
      </c>
      <c r="C41" s="135" t="s">
        <v>393</v>
      </c>
      <c r="D41" s="26" t="s">
        <v>97</v>
      </c>
      <c r="E41" s="2"/>
      <c r="F41" s="2"/>
      <c r="G41" s="26" t="s">
        <v>454</v>
      </c>
      <c r="H41" s="26" t="s">
        <v>396</v>
      </c>
      <c r="I41" s="27">
        <v>15</v>
      </c>
      <c r="J41" s="28"/>
      <c r="K41" s="2"/>
    </row>
    <row r="42" spans="1:11" x14ac:dyDescent="0.35">
      <c r="A42" s="29"/>
      <c r="B42" s="32">
        <v>1</v>
      </c>
      <c r="C42" s="135" t="s">
        <v>393</v>
      </c>
      <c r="D42" s="26" t="s">
        <v>455</v>
      </c>
      <c r="E42" s="2"/>
      <c r="F42" s="162">
        <v>2.4</v>
      </c>
      <c r="G42" s="26" t="s">
        <v>456</v>
      </c>
      <c r="H42" s="26" t="s">
        <v>399</v>
      </c>
      <c r="I42" s="27">
        <v>8</v>
      </c>
      <c r="J42" s="164">
        <v>42064</v>
      </c>
      <c r="K42" s="2"/>
    </row>
    <row r="43" spans="1:11" x14ac:dyDescent="0.35">
      <c r="A43" s="29"/>
      <c r="B43" s="32">
        <v>1</v>
      </c>
      <c r="C43" s="135" t="s">
        <v>393</v>
      </c>
      <c r="D43" s="26" t="s">
        <v>457</v>
      </c>
      <c r="E43" s="2"/>
      <c r="F43" s="2"/>
      <c r="G43" s="26" t="s">
        <v>458</v>
      </c>
      <c r="H43" s="26" t="s">
        <v>396</v>
      </c>
      <c r="I43" s="27">
        <v>9</v>
      </c>
      <c r="J43" s="28">
        <v>2</v>
      </c>
      <c r="K43" s="2"/>
    </row>
    <row r="44" spans="1:11" x14ac:dyDescent="0.35">
      <c r="A44" s="29"/>
      <c r="B44" s="32">
        <v>1</v>
      </c>
      <c r="C44" s="135" t="s">
        <v>393</v>
      </c>
      <c r="D44" s="26" t="s">
        <v>459</v>
      </c>
      <c r="E44" s="2"/>
      <c r="F44" s="2"/>
      <c r="G44" s="26" t="s">
        <v>460</v>
      </c>
      <c r="H44" s="26" t="s">
        <v>396</v>
      </c>
      <c r="I44" s="27">
        <v>9</v>
      </c>
      <c r="J44" s="28">
        <v>1</v>
      </c>
      <c r="K44" s="2"/>
    </row>
    <row r="45" spans="1:11" x14ac:dyDescent="0.35">
      <c r="A45" s="29"/>
      <c r="B45" s="32">
        <v>1</v>
      </c>
      <c r="C45" s="135" t="s">
        <v>393</v>
      </c>
      <c r="D45" s="26" t="s">
        <v>461</v>
      </c>
      <c r="E45" s="2"/>
      <c r="F45" s="162">
        <v>2.4</v>
      </c>
      <c r="G45" s="26" t="s">
        <v>462</v>
      </c>
      <c r="H45" s="26" t="s">
        <v>396</v>
      </c>
      <c r="I45" s="27">
        <v>6</v>
      </c>
      <c r="J45" s="28">
        <v>20</v>
      </c>
      <c r="K45" s="2"/>
    </row>
    <row r="46" spans="1:11" x14ac:dyDescent="0.35">
      <c r="A46" s="29"/>
      <c r="B46" s="32">
        <v>1</v>
      </c>
      <c r="C46" s="135" t="s">
        <v>393</v>
      </c>
      <c r="D46" s="26" t="s">
        <v>463</v>
      </c>
      <c r="E46" s="2"/>
      <c r="F46" s="162">
        <v>2.4</v>
      </c>
      <c r="G46" s="26" t="s">
        <v>464</v>
      </c>
      <c r="H46" s="26" t="s">
        <v>396</v>
      </c>
      <c r="I46" s="27">
        <v>6</v>
      </c>
      <c r="J46" s="28">
        <v>16</v>
      </c>
      <c r="K46" s="2"/>
    </row>
    <row r="47" spans="1:11" x14ac:dyDescent="0.35">
      <c r="A47" s="29"/>
      <c r="B47" s="32">
        <v>1</v>
      </c>
      <c r="C47" s="135" t="s">
        <v>393</v>
      </c>
      <c r="D47" s="26" t="s">
        <v>465</v>
      </c>
      <c r="E47" s="2"/>
      <c r="F47" s="2"/>
      <c r="G47" s="26" t="s">
        <v>466</v>
      </c>
      <c r="H47" s="26" t="s">
        <v>396</v>
      </c>
      <c r="I47" s="27">
        <v>6</v>
      </c>
      <c r="J47" s="28">
        <v>1</v>
      </c>
      <c r="K47" s="2"/>
    </row>
    <row r="48" spans="1:11" ht="22.5" customHeight="1" thickBot="1" x14ac:dyDescent="0.4">
      <c r="A48" s="30" t="s">
        <v>6</v>
      </c>
      <c r="B48" s="2">
        <v>2</v>
      </c>
      <c r="C48" s="137" t="s">
        <v>24</v>
      </c>
      <c r="D48" s="26" t="s">
        <v>129</v>
      </c>
      <c r="E48" s="2"/>
      <c r="F48" s="2"/>
      <c r="G48" s="26" t="s">
        <v>467</v>
      </c>
      <c r="H48" s="26" t="s">
        <v>392</v>
      </c>
      <c r="I48" s="27">
        <v>80</v>
      </c>
      <c r="J48" s="28" t="s">
        <v>339</v>
      </c>
      <c r="K48" s="2"/>
    </row>
    <row r="49" spans="1:11" ht="15" thickBot="1" x14ac:dyDescent="0.4">
      <c r="A49" s="30"/>
      <c r="B49" s="2">
        <v>2</v>
      </c>
      <c r="C49" s="137" t="s">
        <v>21</v>
      </c>
      <c r="D49" s="26" t="s">
        <v>124</v>
      </c>
      <c r="E49" s="161" t="s">
        <v>15</v>
      </c>
      <c r="F49" s="165" t="s">
        <v>468</v>
      </c>
      <c r="G49" s="26" t="s">
        <v>256</v>
      </c>
      <c r="H49" s="26" t="s">
        <v>396</v>
      </c>
      <c r="I49" s="27">
        <v>2</v>
      </c>
      <c r="J49" s="28">
        <v>28</v>
      </c>
      <c r="K49" s="2"/>
    </row>
    <row r="50" spans="1:11" ht="15" thickBot="1" x14ac:dyDescent="0.4">
      <c r="A50" s="30"/>
      <c r="B50" s="2">
        <v>2</v>
      </c>
      <c r="C50" s="137" t="s">
        <v>23</v>
      </c>
      <c r="D50" s="26" t="s">
        <v>128</v>
      </c>
      <c r="E50" s="161" t="s">
        <v>15</v>
      </c>
      <c r="F50" s="162">
        <v>1.4</v>
      </c>
      <c r="G50" s="26" t="s">
        <v>469</v>
      </c>
      <c r="H50" s="26" t="s">
        <v>392</v>
      </c>
      <c r="I50" s="27">
        <v>80</v>
      </c>
      <c r="J50" s="28" t="s">
        <v>353</v>
      </c>
      <c r="K50" s="2"/>
    </row>
    <row r="51" spans="1:11" ht="15" thickBot="1" x14ac:dyDescent="0.4">
      <c r="A51" s="30"/>
      <c r="B51" s="2">
        <v>2</v>
      </c>
      <c r="C51" s="137" t="s">
        <v>21</v>
      </c>
      <c r="D51" s="26" t="s">
        <v>125</v>
      </c>
      <c r="E51" s="161" t="s">
        <v>15</v>
      </c>
      <c r="F51" s="165" t="s">
        <v>468</v>
      </c>
      <c r="G51" s="26" t="s">
        <v>470</v>
      </c>
      <c r="H51" s="26" t="s">
        <v>396</v>
      </c>
      <c r="I51" s="27">
        <v>2</v>
      </c>
      <c r="J51" s="28">
        <v>12</v>
      </c>
      <c r="K51" s="2"/>
    </row>
    <row r="52" spans="1:11" ht="15" thickBot="1" x14ac:dyDescent="0.4">
      <c r="A52" s="30"/>
      <c r="B52" s="2">
        <v>2</v>
      </c>
      <c r="C52" s="137" t="s">
        <v>21</v>
      </c>
      <c r="D52" s="26" t="s">
        <v>126</v>
      </c>
      <c r="E52" s="161" t="s">
        <v>15</v>
      </c>
      <c r="F52" s="165" t="s">
        <v>468</v>
      </c>
      <c r="G52" s="26" t="s">
        <v>471</v>
      </c>
      <c r="H52" s="26" t="s">
        <v>396</v>
      </c>
      <c r="I52" s="27">
        <v>4</v>
      </c>
      <c r="J52" s="28">
        <v>2016</v>
      </c>
      <c r="K52" s="2"/>
    </row>
    <row r="53" spans="1:11" ht="21" x14ac:dyDescent="0.35">
      <c r="A53" s="30"/>
      <c r="B53" s="2">
        <v>2</v>
      </c>
      <c r="C53" s="137" t="s">
        <v>20</v>
      </c>
      <c r="D53" s="26" t="s">
        <v>123</v>
      </c>
      <c r="E53" s="161" t="s">
        <v>15</v>
      </c>
      <c r="F53" s="162">
        <v>1.4</v>
      </c>
      <c r="G53" s="26" t="s">
        <v>472</v>
      </c>
      <c r="H53" s="26" t="s">
        <v>392</v>
      </c>
      <c r="I53" s="27">
        <v>5</v>
      </c>
      <c r="J53" s="28" t="b">
        <v>0</v>
      </c>
      <c r="K53" s="2" t="s">
        <v>473</v>
      </c>
    </row>
    <row r="54" spans="1:11" ht="15" thickBot="1" x14ac:dyDescent="0.4">
      <c r="A54" s="30"/>
      <c r="B54" s="2">
        <v>2</v>
      </c>
      <c r="C54" s="137" t="s">
        <v>19</v>
      </c>
      <c r="D54" s="26" t="s">
        <v>121</v>
      </c>
      <c r="E54" s="161" t="s">
        <v>15</v>
      </c>
      <c r="F54" s="162">
        <v>1.4</v>
      </c>
      <c r="G54" s="26" t="s">
        <v>474</v>
      </c>
      <c r="H54" s="26" t="s">
        <v>392</v>
      </c>
      <c r="I54" s="27">
        <v>15</v>
      </c>
      <c r="J54" s="28">
        <v>157</v>
      </c>
      <c r="K54" s="2"/>
    </row>
    <row r="55" spans="1:11" ht="52.5" x14ac:dyDescent="0.35">
      <c r="A55" s="30"/>
      <c r="B55" s="2"/>
      <c r="C55" s="137" t="s">
        <v>22</v>
      </c>
      <c r="D55" s="26" t="s">
        <v>127</v>
      </c>
      <c r="E55" s="2"/>
      <c r="F55" s="2"/>
      <c r="G55" s="26" t="s">
        <v>475</v>
      </c>
      <c r="H55" s="26" t="s">
        <v>392</v>
      </c>
      <c r="I55" s="27">
        <v>15</v>
      </c>
      <c r="J55" s="28" t="s">
        <v>337</v>
      </c>
      <c r="K55" s="2" t="s">
        <v>476</v>
      </c>
    </row>
    <row r="56" spans="1:11" ht="15" thickBot="1" x14ac:dyDescent="0.4">
      <c r="A56" s="30"/>
      <c r="B56" s="2">
        <v>2</v>
      </c>
      <c r="C56" s="137" t="s">
        <v>16</v>
      </c>
      <c r="D56" s="26" t="s">
        <v>120</v>
      </c>
      <c r="E56" s="2"/>
      <c r="F56" s="2"/>
      <c r="G56" s="26" t="s">
        <v>477</v>
      </c>
      <c r="H56" s="26" t="s">
        <v>392</v>
      </c>
      <c r="I56" s="27">
        <v>10</v>
      </c>
      <c r="J56" s="28" t="s">
        <v>336</v>
      </c>
      <c r="K56" s="2"/>
    </row>
    <row r="57" spans="1:11" ht="21" x14ac:dyDescent="0.35">
      <c r="A57" s="30"/>
      <c r="B57" s="2">
        <v>2</v>
      </c>
      <c r="C57" s="137" t="s">
        <v>16</v>
      </c>
      <c r="D57" s="26" t="s">
        <v>122</v>
      </c>
      <c r="E57" s="2"/>
      <c r="F57" s="2"/>
      <c r="G57" s="26" t="s">
        <v>478</v>
      </c>
      <c r="H57" s="26" t="s">
        <v>392</v>
      </c>
      <c r="I57" s="27">
        <v>6</v>
      </c>
      <c r="J57" s="28" t="s">
        <v>479</v>
      </c>
      <c r="K57" s="2"/>
    </row>
    <row r="58" spans="1:11" ht="15" thickBot="1" x14ac:dyDescent="0.4">
      <c r="A58" s="142" t="s">
        <v>7</v>
      </c>
      <c r="B58" s="33">
        <v>5</v>
      </c>
      <c r="C58" s="137" t="s">
        <v>16</v>
      </c>
      <c r="D58" s="26" t="s">
        <v>137</v>
      </c>
      <c r="E58" s="2"/>
      <c r="F58" s="165">
        <v>1.2</v>
      </c>
      <c r="G58" s="26" t="s">
        <v>480</v>
      </c>
      <c r="H58" s="26" t="s">
        <v>392</v>
      </c>
      <c r="I58" s="27">
        <v>60</v>
      </c>
      <c r="J58" s="28" t="s">
        <v>346</v>
      </c>
      <c r="K58" s="2"/>
    </row>
    <row r="59" spans="1:11" ht="15" thickBot="1" x14ac:dyDescent="0.4">
      <c r="A59" s="142"/>
      <c r="B59" s="33">
        <v>5</v>
      </c>
      <c r="C59" s="137" t="s">
        <v>16</v>
      </c>
      <c r="D59" s="26" t="s">
        <v>140</v>
      </c>
      <c r="E59" s="2"/>
      <c r="F59" s="2"/>
      <c r="G59" s="26" t="s">
        <v>481</v>
      </c>
      <c r="H59" s="26" t="s">
        <v>392</v>
      </c>
      <c r="I59" s="27">
        <v>60</v>
      </c>
      <c r="J59" s="28"/>
      <c r="K59" s="2"/>
    </row>
    <row r="60" spans="1:11" ht="15" thickBot="1" x14ac:dyDescent="0.4">
      <c r="A60" s="142"/>
      <c r="B60" s="33">
        <v>5</v>
      </c>
      <c r="C60" s="137" t="s">
        <v>16</v>
      </c>
      <c r="D60" s="26" t="s">
        <v>143</v>
      </c>
      <c r="E60" s="2"/>
      <c r="F60" s="2"/>
      <c r="G60" s="26" t="s">
        <v>482</v>
      </c>
      <c r="H60" s="26" t="s">
        <v>392</v>
      </c>
      <c r="I60" s="27">
        <v>60</v>
      </c>
      <c r="J60" s="28"/>
      <c r="K60" s="2"/>
    </row>
    <row r="61" spans="1:11" ht="21" x14ac:dyDescent="0.35">
      <c r="A61" s="142"/>
      <c r="B61" s="33">
        <v>5</v>
      </c>
      <c r="C61" s="137" t="s">
        <v>16</v>
      </c>
      <c r="D61" s="26" t="s">
        <v>145</v>
      </c>
      <c r="E61" s="2"/>
      <c r="F61" s="2"/>
      <c r="G61" s="26" t="s">
        <v>483</v>
      </c>
      <c r="H61" s="26" t="s">
        <v>392</v>
      </c>
      <c r="I61" s="27">
        <v>10</v>
      </c>
      <c r="J61" s="28"/>
      <c r="K61" s="2"/>
    </row>
    <row r="62" spans="1:11" ht="21" x14ac:dyDescent="0.35">
      <c r="A62" s="142"/>
      <c r="B62" s="33">
        <v>5</v>
      </c>
      <c r="C62" s="137" t="s">
        <v>38</v>
      </c>
      <c r="D62" s="26" t="s">
        <v>153</v>
      </c>
      <c r="E62" s="2"/>
      <c r="F62" s="165">
        <v>1.2</v>
      </c>
      <c r="G62" s="26" t="s">
        <v>484</v>
      </c>
      <c r="H62" s="26" t="s">
        <v>392</v>
      </c>
      <c r="I62" s="27">
        <v>50</v>
      </c>
      <c r="J62" s="28" t="s">
        <v>353</v>
      </c>
      <c r="K62" s="2"/>
    </row>
    <row r="63" spans="1:11" ht="14.5" customHeight="1" thickBot="1" x14ac:dyDescent="0.4">
      <c r="A63" s="142"/>
      <c r="B63" s="33">
        <v>5</v>
      </c>
      <c r="C63" s="137" t="s">
        <v>40</v>
      </c>
      <c r="D63" s="26" t="s">
        <v>156</v>
      </c>
      <c r="E63" s="2"/>
      <c r="F63" s="165">
        <v>1.2</v>
      </c>
      <c r="G63" s="26" t="s">
        <v>485</v>
      </c>
      <c r="H63" s="26" t="s">
        <v>399</v>
      </c>
      <c r="I63" s="27">
        <v>8</v>
      </c>
      <c r="J63" s="28" t="s">
        <v>354</v>
      </c>
      <c r="K63" s="2"/>
    </row>
    <row r="64" spans="1:11" x14ac:dyDescent="0.35">
      <c r="A64" s="142"/>
      <c r="B64" s="33">
        <v>5</v>
      </c>
      <c r="C64" s="137" t="s">
        <v>16</v>
      </c>
      <c r="D64" s="26" t="s">
        <v>155</v>
      </c>
      <c r="E64" s="2"/>
      <c r="F64" s="2"/>
      <c r="G64" s="26" t="s">
        <v>486</v>
      </c>
      <c r="H64" s="26" t="s">
        <v>401</v>
      </c>
      <c r="I64" s="27" t="s">
        <v>402</v>
      </c>
      <c r="J64" s="28"/>
      <c r="K64" s="2"/>
    </row>
    <row r="65" spans="1:14" ht="42" x14ac:dyDescent="0.35">
      <c r="A65" s="142"/>
      <c r="B65" s="33">
        <v>5</v>
      </c>
      <c r="C65" s="137" t="s">
        <v>39</v>
      </c>
      <c r="D65" s="26" t="s">
        <v>154</v>
      </c>
      <c r="E65" s="2"/>
      <c r="F65" s="162">
        <v>1.2</v>
      </c>
      <c r="G65" s="26" t="s">
        <v>39</v>
      </c>
      <c r="H65" s="26" t="s">
        <v>392</v>
      </c>
      <c r="I65" s="27">
        <v>15</v>
      </c>
      <c r="J65" s="28" t="s">
        <v>487</v>
      </c>
      <c r="K65" s="2" t="s">
        <v>488</v>
      </c>
    </row>
    <row r="66" spans="1:14" x14ac:dyDescent="0.35">
      <c r="A66" s="142"/>
      <c r="B66" s="33">
        <v>5</v>
      </c>
      <c r="C66" s="137" t="s">
        <v>28</v>
      </c>
      <c r="D66" s="26" t="s">
        <v>134</v>
      </c>
      <c r="E66" s="161" t="s">
        <v>15</v>
      </c>
      <c r="F66" s="165" t="s">
        <v>489</v>
      </c>
      <c r="G66" s="26" t="s">
        <v>490</v>
      </c>
      <c r="H66" s="26" t="s">
        <v>392</v>
      </c>
      <c r="I66" s="27">
        <v>25</v>
      </c>
      <c r="J66" s="28" t="s">
        <v>343</v>
      </c>
      <c r="K66" s="2"/>
    </row>
    <row r="67" spans="1:14" ht="15" thickBot="1" x14ac:dyDescent="0.4">
      <c r="A67" s="142"/>
      <c r="B67" s="33">
        <v>5</v>
      </c>
      <c r="C67" s="137" t="s">
        <v>29</v>
      </c>
      <c r="D67" s="26" t="s">
        <v>135</v>
      </c>
      <c r="E67" s="161" t="s">
        <v>15</v>
      </c>
      <c r="F67" s="165" t="s">
        <v>489</v>
      </c>
      <c r="G67" s="26" t="s">
        <v>491</v>
      </c>
      <c r="H67" s="26" t="s">
        <v>392</v>
      </c>
      <c r="I67" s="27">
        <v>25</v>
      </c>
      <c r="J67" s="28" t="s">
        <v>344</v>
      </c>
      <c r="K67" s="2"/>
    </row>
    <row r="68" spans="1:14" ht="15" thickBot="1" x14ac:dyDescent="0.4">
      <c r="A68" s="142"/>
      <c r="B68" s="33">
        <v>5</v>
      </c>
      <c r="C68" s="137" t="s">
        <v>16</v>
      </c>
      <c r="D68" s="26" t="s">
        <v>148</v>
      </c>
      <c r="E68" s="2"/>
      <c r="F68" s="2"/>
      <c r="G68" s="26" t="s">
        <v>492</v>
      </c>
      <c r="H68" s="26" t="s">
        <v>392</v>
      </c>
      <c r="I68" s="27">
        <v>50</v>
      </c>
      <c r="J68" s="28" t="s">
        <v>493</v>
      </c>
      <c r="K68" s="2"/>
    </row>
    <row r="69" spans="1:14" ht="52.5" x14ac:dyDescent="0.35">
      <c r="A69" s="142"/>
      <c r="B69" s="33"/>
      <c r="C69" s="137" t="s">
        <v>37</v>
      </c>
      <c r="D69" s="26" t="s">
        <v>152</v>
      </c>
      <c r="E69" s="2"/>
      <c r="F69" s="166"/>
      <c r="G69" s="26" t="s">
        <v>494</v>
      </c>
      <c r="H69" s="26" t="s">
        <v>392</v>
      </c>
      <c r="I69" s="27">
        <v>250</v>
      </c>
      <c r="J69" s="28" t="s">
        <v>352</v>
      </c>
      <c r="K69" s="2" t="s">
        <v>495</v>
      </c>
    </row>
    <row r="70" spans="1:14" ht="52.5" x14ac:dyDescent="0.35">
      <c r="A70" s="142"/>
      <c r="B70" s="33">
        <v>5</v>
      </c>
      <c r="C70" s="137" t="s">
        <v>36</v>
      </c>
      <c r="D70" s="26" t="s">
        <v>150</v>
      </c>
      <c r="E70" s="2"/>
      <c r="F70" s="165">
        <v>1.4</v>
      </c>
      <c r="G70" s="26" t="s">
        <v>496</v>
      </c>
      <c r="H70" s="26" t="s">
        <v>401</v>
      </c>
      <c r="I70" s="27" t="s">
        <v>402</v>
      </c>
      <c r="J70" s="160" t="s">
        <v>350</v>
      </c>
      <c r="K70" s="2"/>
      <c r="M70" s="143"/>
      <c r="N70" t="s">
        <v>497</v>
      </c>
    </row>
    <row r="71" spans="1:14" ht="15" thickBot="1" x14ac:dyDescent="0.4">
      <c r="A71" s="142"/>
      <c r="B71" s="33">
        <v>5</v>
      </c>
      <c r="C71" s="137" t="s">
        <v>33</v>
      </c>
      <c r="D71" s="26" t="s">
        <v>144</v>
      </c>
      <c r="E71" s="161" t="s">
        <v>15</v>
      </c>
      <c r="F71" s="165">
        <v>1.4</v>
      </c>
      <c r="G71" s="26" t="s">
        <v>498</v>
      </c>
      <c r="H71" s="26" t="s">
        <v>392</v>
      </c>
      <c r="I71" s="27">
        <v>30</v>
      </c>
      <c r="J71" s="28" t="s">
        <v>347</v>
      </c>
      <c r="K71" s="2"/>
    </row>
    <row r="72" spans="1:14" ht="15" thickBot="1" x14ac:dyDescent="0.4">
      <c r="A72" s="142"/>
      <c r="B72" s="33">
        <v>5</v>
      </c>
      <c r="C72" s="137" t="s">
        <v>16</v>
      </c>
      <c r="D72" s="26" t="s">
        <v>151</v>
      </c>
      <c r="E72" s="2"/>
      <c r="F72" s="165">
        <v>1.4</v>
      </c>
      <c r="G72" s="26" t="s">
        <v>499</v>
      </c>
      <c r="H72" s="26" t="s">
        <v>392</v>
      </c>
      <c r="I72" s="27">
        <v>10</v>
      </c>
      <c r="J72" s="28" t="s">
        <v>351</v>
      </c>
      <c r="K72" s="2"/>
    </row>
    <row r="73" spans="1:14" ht="21" x14ac:dyDescent="0.35">
      <c r="A73" s="142"/>
      <c r="B73" s="33">
        <v>5</v>
      </c>
      <c r="C73" s="137" t="s">
        <v>31</v>
      </c>
      <c r="D73" s="26" t="s">
        <v>138</v>
      </c>
      <c r="E73" s="2"/>
      <c r="F73" s="2"/>
      <c r="G73" s="26" t="s">
        <v>500</v>
      </c>
      <c r="H73" s="26" t="s">
        <v>392</v>
      </c>
      <c r="I73" s="27">
        <v>10</v>
      </c>
      <c r="J73" s="28"/>
      <c r="K73" s="2"/>
    </row>
    <row r="74" spans="1:14" ht="15" thickBot="1" x14ac:dyDescent="0.4">
      <c r="A74" s="142"/>
      <c r="B74" s="33">
        <v>5</v>
      </c>
      <c r="C74" s="137" t="s">
        <v>16</v>
      </c>
      <c r="D74" s="26" t="s">
        <v>141</v>
      </c>
      <c r="E74" s="2"/>
      <c r="F74" s="2"/>
      <c r="G74" s="26" t="s">
        <v>501</v>
      </c>
      <c r="H74" s="26" t="s">
        <v>392</v>
      </c>
      <c r="I74" s="27">
        <v>10</v>
      </c>
      <c r="J74" s="27"/>
      <c r="K74" s="2"/>
    </row>
    <row r="75" spans="1:14" ht="15" thickBot="1" x14ac:dyDescent="0.4">
      <c r="A75" s="142"/>
      <c r="B75" s="33">
        <v>5</v>
      </c>
      <c r="C75" s="137" t="s">
        <v>16</v>
      </c>
      <c r="D75" s="26" t="s">
        <v>146</v>
      </c>
      <c r="E75" s="2"/>
      <c r="F75" s="2"/>
      <c r="G75" s="26" t="s">
        <v>502</v>
      </c>
      <c r="H75" s="26" t="s">
        <v>401</v>
      </c>
      <c r="I75" s="27" t="s">
        <v>402</v>
      </c>
      <c r="J75" s="28"/>
      <c r="K75" s="2"/>
    </row>
    <row r="76" spans="1:14" ht="21" x14ac:dyDescent="0.35">
      <c r="A76" s="142"/>
      <c r="B76" s="33">
        <v>5</v>
      </c>
      <c r="C76" s="137" t="s">
        <v>30</v>
      </c>
      <c r="D76" s="26" t="s">
        <v>136</v>
      </c>
      <c r="E76" s="161" t="s">
        <v>15</v>
      </c>
      <c r="F76" s="165" t="s">
        <v>489</v>
      </c>
      <c r="G76" s="26" t="s">
        <v>503</v>
      </c>
      <c r="H76" s="26" t="s">
        <v>392</v>
      </c>
      <c r="I76" s="27">
        <v>25</v>
      </c>
      <c r="J76" s="28" t="s">
        <v>345</v>
      </c>
      <c r="K76" s="2"/>
    </row>
    <row r="77" spans="1:14" ht="15" thickBot="1" x14ac:dyDescent="0.4">
      <c r="A77" s="142"/>
      <c r="B77" s="33">
        <v>5</v>
      </c>
      <c r="C77" s="137" t="s">
        <v>32</v>
      </c>
      <c r="D77" s="26" t="s">
        <v>139</v>
      </c>
      <c r="E77" s="2"/>
      <c r="F77" s="2"/>
      <c r="G77" s="26" t="s">
        <v>504</v>
      </c>
      <c r="H77" s="26" t="s">
        <v>392</v>
      </c>
      <c r="I77" s="27">
        <v>25</v>
      </c>
      <c r="J77" s="28"/>
      <c r="K77" s="2"/>
    </row>
    <row r="78" spans="1:14" ht="15" thickBot="1" x14ac:dyDescent="0.4">
      <c r="A78" s="142"/>
      <c r="B78" s="33">
        <v>5</v>
      </c>
      <c r="C78" s="137" t="s">
        <v>16</v>
      </c>
      <c r="D78" s="26" t="s">
        <v>142</v>
      </c>
      <c r="E78" s="2"/>
      <c r="F78" s="2"/>
      <c r="G78" s="26" t="s">
        <v>505</v>
      </c>
      <c r="H78" s="26" t="s">
        <v>392</v>
      </c>
      <c r="I78" s="27">
        <v>25</v>
      </c>
      <c r="J78" s="28"/>
      <c r="K78" s="2"/>
    </row>
    <row r="79" spans="1:14" ht="21" x14ac:dyDescent="0.35">
      <c r="A79" s="142"/>
      <c r="B79" s="33">
        <v>5</v>
      </c>
      <c r="C79" s="137" t="s">
        <v>35</v>
      </c>
      <c r="D79" s="26" t="s">
        <v>149</v>
      </c>
      <c r="E79" s="2"/>
      <c r="F79" s="2"/>
      <c r="G79" s="26" t="s">
        <v>506</v>
      </c>
      <c r="H79" s="26" t="s">
        <v>401</v>
      </c>
      <c r="I79" s="27" t="s">
        <v>402</v>
      </c>
      <c r="J79" s="28" t="s">
        <v>349</v>
      </c>
      <c r="K79" s="2"/>
    </row>
    <row r="80" spans="1:14" x14ac:dyDescent="0.35">
      <c r="A80" s="142"/>
      <c r="B80" s="33">
        <v>5</v>
      </c>
      <c r="C80" s="137" t="s">
        <v>34</v>
      </c>
      <c r="D80" s="26" t="s">
        <v>147</v>
      </c>
      <c r="E80" s="2"/>
      <c r="F80" s="2"/>
      <c r="G80" s="26" t="s">
        <v>507</v>
      </c>
      <c r="H80" s="26" t="s">
        <v>392</v>
      </c>
      <c r="I80" s="27">
        <v>50</v>
      </c>
      <c r="J80" s="28" t="s">
        <v>508</v>
      </c>
      <c r="K80" s="2"/>
    </row>
    <row r="81" spans="1:11" x14ac:dyDescent="0.35">
      <c r="A81" s="143" t="s">
        <v>8</v>
      </c>
      <c r="B81" s="33"/>
      <c r="C81" s="137" t="s">
        <v>41</v>
      </c>
      <c r="D81" s="26" t="s">
        <v>157</v>
      </c>
      <c r="E81" s="2"/>
      <c r="F81" s="166"/>
      <c r="G81" s="26" t="s">
        <v>509</v>
      </c>
      <c r="H81" s="26" t="s">
        <v>396</v>
      </c>
      <c r="I81" s="27">
        <v>3</v>
      </c>
      <c r="J81" s="28">
        <v>10</v>
      </c>
      <c r="K81" s="2"/>
    </row>
    <row r="82" spans="1:11" x14ac:dyDescent="0.35">
      <c r="A82" s="143"/>
      <c r="B82" s="33"/>
      <c r="C82" s="137" t="s">
        <v>42</v>
      </c>
      <c r="D82" s="26" t="s">
        <v>158</v>
      </c>
      <c r="E82" s="2"/>
      <c r="F82" s="166"/>
      <c r="G82" s="26" t="s">
        <v>510</v>
      </c>
      <c r="H82" s="26" t="s">
        <v>396</v>
      </c>
      <c r="I82" s="27">
        <v>3</v>
      </c>
      <c r="J82" s="28">
        <v>7</v>
      </c>
      <c r="K82" s="2"/>
    </row>
    <row r="83" spans="1:11" x14ac:dyDescent="0.35">
      <c r="A83" s="143"/>
      <c r="B83" s="33"/>
      <c r="C83" s="137" t="s">
        <v>43</v>
      </c>
      <c r="D83" s="26" t="s">
        <v>159</v>
      </c>
      <c r="E83" s="2"/>
      <c r="F83" s="166"/>
      <c r="G83" s="26" t="s">
        <v>511</v>
      </c>
      <c r="H83" s="26" t="s">
        <v>396</v>
      </c>
      <c r="I83" s="27">
        <v>3</v>
      </c>
      <c r="J83" s="28">
        <v>1</v>
      </c>
      <c r="K83" s="2"/>
    </row>
    <row r="84" spans="1:11" x14ac:dyDescent="0.35">
      <c r="A84" s="143"/>
      <c r="B84" s="33"/>
      <c r="C84" s="137" t="s">
        <v>44</v>
      </c>
      <c r="D84" s="26" t="s">
        <v>160</v>
      </c>
      <c r="E84" s="2"/>
      <c r="F84" s="166"/>
      <c r="G84" s="26" t="s">
        <v>512</v>
      </c>
      <c r="H84" s="26" t="s">
        <v>396</v>
      </c>
      <c r="I84" s="27">
        <v>3</v>
      </c>
      <c r="J84" s="28">
        <v>1</v>
      </c>
      <c r="K84" s="2"/>
    </row>
    <row r="85" spans="1:11" x14ac:dyDescent="0.35">
      <c r="A85" s="143"/>
      <c r="B85" s="33"/>
      <c r="C85" s="137" t="s">
        <v>45</v>
      </c>
      <c r="D85" s="26" t="s">
        <v>161</v>
      </c>
      <c r="E85" s="2"/>
      <c r="F85" s="166"/>
      <c r="G85" s="26" t="s">
        <v>513</v>
      </c>
      <c r="H85" s="26" t="s">
        <v>396</v>
      </c>
      <c r="I85" s="27">
        <v>3</v>
      </c>
      <c r="J85" s="28">
        <v>1</v>
      </c>
      <c r="K85" s="2"/>
    </row>
    <row r="86" spans="1:11" ht="44.25" customHeight="1" x14ac:dyDescent="0.35">
      <c r="A86" s="116" t="s">
        <v>514</v>
      </c>
      <c r="B86" s="33"/>
      <c r="C86" s="137" t="s">
        <v>16</v>
      </c>
      <c r="D86" s="26" t="s">
        <v>177</v>
      </c>
      <c r="E86" s="161" t="s">
        <v>15</v>
      </c>
      <c r="F86" s="165">
        <v>1.5</v>
      </c>
      <c r="G86" s="26" t="s">
        <v>515</v>
      </c>
      <c r="H86" s="26" t="s">
        <v>392</v>
      </c>
      <c r="I86" s="27">
        <v>3</v>
      </c>
      <c r="J86" s="28" t="b">
        <v>1</v>
      </c>
      <c r="K86" s="2" t="s">
        <v>473</v>
      </c>
    </row>
    <row r="87" spans="1:11" ht="21" x14ac:dyDescent="0.35">
      <c r="A87" s="31"/>
      <c r="B87" s="33">
        <v>6</v>
      </c>
      <c r="C87" s="137" t="s">
        <v>16</v>
      </c>
      <c r="D87" s="26" t="s">
        <v>179</v>
      </c>
      <c r="E87" s="2"/>
      <c r="F87" s="2"/>
      <c r="G87" s="26" t="s">
        <v>516</v>
      </c>
      <c r="H87" s="26" t="s">
        <v>392</v>
      </c>
      <c r="I87" s="27">
        <v>20</v>
      </c>
      <c r="J87" s="28" t="s">
        <v>360</v>
      </c>
      <c r="K87" s="2"/>
    </row>
    <row r="88" spans="1:11" ht="21" x14ac:dyDescent="0.35">
      <c r="A88" s="31"/>
      <c r="B88" s="33">
        <v>6</v>
      </c>
      <c r="C88" s="137" t="s">
        <v>16</v>
      </c>
      <c r="D88" s="26" t="s">
        <v>178</v>
      </c>
      <c r="E88" s="2"/>
      <c r="F88" s="2"/>
      <c r="G88" s="26" t="s">
        <v>517</v>
      </c>
      <c r="H88" s="26" t="s">
        <v>392</v>
      </c>
      <c r="I88" s="27">
        <v>20</v>
      </c>
      <c r="J88" s="28" t="s">
        <v>359</v>
      </c>
      <c r="K88" s="2"/>
    </row>
    <row r="89" spans="1:11" ht="15" thickBot="1" x14ac:dyDescent="0.4">
      <c r="A89" s="31"/>
      <c r="B89" s="33"/>
      <c r="C89" s="137" t="s">
        <v>55</v>
      </c>
      <c r="D89" s="118" t="s">
        <v>173</v>
      </c>
      <c r="E89" s="2"/>
      <c r="F89" s="166"/>
      <c r="G89" s="26" t="s">
        <v>518</v>
      </c>
      <c r="H89" s="26" t="s">
        <v>396</v>
      </c>
      <c r="I89" s="27">
        <v>3</v>
      </c>
      <c r="J89" s="28">
        <v>5</v>
      </c>
      <c r="K89" s="2"/>
    </row>
    <row r="90" spans="1:11" ht="15" thickBot="1" x14ac:dyDescent="0.4">
      <c r="A90" s="31"/>
      <c r="B90" s="33"/>
      <c r="C90" s="137" t="s">
        <v>56</v>
      </c>
      <c r="D90" s="118" t="s">
        <v>174</v>
      </c>
      <c r="E90" s="2"/>
      <c r="F90" s="166"/>
      <c r="G90" s="26" t="s">
        <v>519</v>
      </c>
      <c r="H90" s="26" t="s">
        <v>396</v>
      </c>
      <c r="I90" s="27">
        <v>3</v>
      </c>
      <c r="J90" s="28">
        <v>10</v>
      </c>
      <c r="K90" s="2"/>
    </row>
    <row r="91" spans="1:11" ht="15" thickBot="1" x14ac:dyDescent="0.4">
      <c r="A91" s="31"/>
      <c r="B91" s="33"/>
      <c r="C91" s="137" t="s">
        <v>57</v>
      </c>
      <c r="D91" s="26" t="s">
        <v>175</v>
      </c>
      <c r="E91" s="161" t="s">
        <v>15</v>
      </c>
      <c r="F91" s="166"/>
      <c r="G91" s="26" t="s">
        <v>520</v>
      </c>
      <c r="H91" s="26" t="s">
        <v>396</v>
      </c>
      <c r="I91" s="27">
        <v>3</v>
      </c>
      <c r="J91" s="28">
        <v>60</v>
      </c>
      <c r="K91" s="2"/>
    </row>
    <row r="92" spans="1:11" ht="15" thickBot="1" x14ac:dyDescent="0.4">
      <c r="A92" s="31"/>
      <c r="B92" s="33"/>
      <c r="C92" s="137" t="s">
        <v>58</v>
      </c>
      <c r="D92" s="118" t="s">
        <v>176</v>
      </c>
      <c r="E92" s="2"/>
      <c r="F92" s="166"/>
      <c r="G92" s="26" t="s">
        <v>521</v>
      </c>
      <c r="H92" s="26" t="s">
        <v>396</v>
      </c>
      <c r="I92" s="27">
        <v>3</v>
      </c>
      <c r="J92" s="28">
        <v>15</v>
      </c>
      <c r="K92" s="2"/>
    </row>
    <row r="93" spans="1:11" ht="15" thickBot="1" x14ac:dyDescent="0.4">
      <c r="A93" s="31"/>
      <c r="B93" s="33">
        <v>6</v>
      </c>
      <c r="C93" s="137" t="s">
        <v>16</v>
      </c>
      <c r="D93" s="26" t="s">
        <v>170</v>
      </c>
      <c r="E93" s="161" t="s">
        <v>15</v>
      </c>
      <c r="F93" s="162">
        <v>1.3</v>
      </c>
      <c r="G93" s="26" t="s">
        <v>522</v>
      </c>
      <c r="H93" s="26" t="s">
        <v>396</v>
      </c>
      <c r="I93" s="27">
        <v>4</v>
      </c>
      <c r="J93" s="28">
        <v>60</v>
      </c>
      <c r="K93" s="2"/>
    </row>
    <row r="94" spans="1:11" ht="15" thickBot="1" x14ac:dyDescent="0.4">
      <c r="A94" s="31"/>
      <c r="B94" s="33">
        <v>6</v>
      </c>
      <c r="C94" s="137" t="s">
        <v>16</v>
      </c>
      <c r="D94" s="26" t="s">
        <v>169</v>
      </c>
      <c r="E94" s="161" t="s">
        <v>15</v>
      </c>
      <c r="F94" s="165" t="s">
        <v>523</v>
      </c>
      <c r="G94" s="26" t="s">
        <v>524</v>
      </c>
      <c r="H94" s="26" t="s">
        <v>396</v>
      </c>
      <c r="I94" s="27">
        <v>3</v>
      </c>
      <c r="J94" s="28">
        <v>60</v>
      </c>
      <c r="K94" s="2"/>
    </row>
    <row r="95" spans="1:11" ht="15" thickBot="1" x14ac:dyDescent="0.4">
      <c r="A95" s="31"/>
      <c r="B95" s="33"/>
      <c r="C95" s="137" t="s">
        <v>54</v>
      </c>
      <c r="D95" s="118" t="s">
        <v>172</v>
      </c>
      <c r="E95" s="2"/>
      <c r="F95" s="166"/>
      <c r="G95" s="26" t="s">
        <v>525</v>
      </c>
      <c r="H95" s="26" t="s">
        <v>396</v>
      </c>
      <c r="I95" s="27">
        <v>3</v>
      </c>
      <c r="J95" s="28">
        <v>10</v>
      </c>
      <c r="K95" s="2"/>
    </row>
    <row r="96" spans="1:11" ht="23.5" customHeight="1" thickBot="1" x14ac:dyDescent="0.4">
      <c r="A96" s="31"/>
      <c r="B96" s="33"/>
      <c r="C96" s="137" t="s">
        <v>52</v>
      </c>
      <c r="D96" s="118" t="s">
        <v>168</v>
      </c>
      <c r="E96" s="33"/>
      <c r="F96" s="166"/>
      <c r="G96" s="26" t="s">
        <v>526</v>
      </c>
      <c r="H96" s="26" t="s">
        <v>392</v>
      </c>
      <c r="I96" s="27">
        <v>10</v>
      </c>
      <c r="J96" s="28"/>
      <c r="K96" s="2"/>
    </row>
    <row r="97" spans="1:11" ht="15" thickBot="1" x14ac:dyDescent="0.4">
      <c r="A97" s="31"/>
      <c r="B97" s="33">
        <v>6</v>
      </c>
      <c r="C97" s="137" t="s">
        <v>50</v>
      </c>
      <c r="D97" s="26" t="s">
        <v>166</v>
      </c>
      <c r="E97" s="161" t="s">
        <v>15</v>
      </c>
      <c r="F97" s="165" t="s">
        <v>523</v>
      </c>
      <c r="G97" s="26" t="s">
        <v>288</v>
      </c>
      <c r="H97" s="26" t="s">
        <v>392</v>
      </c>
      <c r="I97" s="27">
        <v>10</v>
      </c>
      <c r="J97" s="28">
        <v>12</v>
      </c>
      <c r="K97" s="2"/>
    </row>
    <row r="98" spans="1:11" x14ac:dyDescent="0.35">
      <c r="A98" s="31"/>
      <c r="B98" s="33">
        <v>6</v>
      </c>
      <c r="C98" s="137" t="s">
        <v>51</v>
      </c>
      <c r="D98" s="26" t="s">
        <v>167</v>
      </c>
      <c r="E98" s="161" t="s">
        <v>15</v>
      </c>
      <c r="F98" s="165" t="s">
        <v>523</v>
      </c>
      <c r="G98" s="26" t="s">
        <v>527</v>
      </c>
      <c r="H98" s="26" t="s">
        <v>392</v>
      </c>
      <c r="I98" s="27">
        <v>10</v>
      </c>
      <c r="J98" s="28">
        <v>20</v>
      </c>
      <c r="K98" s="2"/>
    </row>
    <row r="99" spans="1:11" x14ac:dyDescent="0.35">
      <c r="A99" s="31"/>
      <c r="B99" s="33"/>
      <c r="C99" s="137" t="s">
        <v>46</v>
      </c>
      <c r="D99" s="118" t="s">
        <v>162</v>
      </c>
      <c r="E99" s="2"/>
      <c r="F99" s="167" t="s">
        <v>528</v>
      </c>
      <c r="G99" s="26" t="s">
        <v>529</v>
      </c>
      <c r="H99" s="26" t="s">
        <v>392</v>
      </c>
      <c r="I99" s="27">
        <v>10</v>
      </c>
      <c r="J99" s="28" t="s">
        <v>530</v>
      </c>
      <c r="K99" s="2"/>
    </row>
    <row r="100" spans="1:11" ht="52.5" x14ac:dyDescent="0.35">
      <c r="A100" s="31"/>
      <c r="B100" s="33"/>
      <c r="C100" s="137" t="s">
        <v>47</v>
      </c>
      <c r="D100" s="118" t="s">
        <v>163</v>
      </c>
      <c r="E100" s="2"/>
      <c r="F100" s="167" t="s">
        <v>528</v>
      </c>
      <c r="G100" s="137" t="s">
        <v>47</v>
      </c>
      <c r="H100" s="26" t="s">
        <v>392</v>
      </c>
      <c r="I100" s="27">
        <v>10</v>
      </c>
      <c r="J100" s="28" t="s">
        <v>356</v>
      </c>
      <c r="K100" s="2" t="s">
        <v>531</v>
      </c>
    </row>
    <row r="101" spans="1:11" ht="42" x14ac:dyDescent="0.35">
      <c r="A101" s="31"/>
      <c r="B101" s="33"/>
      <c r="C101" s="137" t="s">
        <v>48</v>
      </c>
      <c r="D101" s="118" t="s">
        <v>164</v>
      </c>
      <c r="E101" s="2"/>
      <c r="F101" s="167" t="s">
        <v>528</v>
      </c>
      <c r="G101" s="26" t="s">
        <v>532</v>
      </c>
      <c r="H101" s="26" t="s">
        <v>392</v>
      </c>
      <c r="I101" s="27">
        <v>20</v>
      </c>
      <c r="J101" s="28" t="s">
        <v>357</v>
      </c>
      <c r="K101" s="2" t="s">
        <v>533</v>
      </c>
    </row>
    <row r="102" spans="1:11" ht="42" x14ac:dyDescent="0.35">
      <c r="A102" s="31"/>
      <c r="B102" s="33"/>
      <c r="C102" s="137" t="s">
        <v>49</v>
      </c>
      <c r="D102" s="118" t="s">
        <v>165</v>
      </c>
      <c r="E102" s="2"/>
      <c r="F102" s="167" t="s">
        <v>528</v>
      </c>
      <c r="G102" s="26" t="s">
        <v>534</v>
      </c>
      <c r="H102" s="26" t="s">
        <v>392</v>
      </c>
      <c r="I102" s="27">
        <v>10</v>
      </c>
      <c r="J102" s="28" t="s">
        <v>342</v>
      </c>
      <c r="K102" s="2" t="s">
        <v>535</v>
      </c>
    </row>
    <row r="103" spans="1:11" x14ac:dyDescent="0.35">
      <c r="A103" s="31"/>
      <c r="B103" s="33">
        <v>6</v>
      </c>
      <c r="C103" s="137" t="s">
        <v>536</v>
      </c>
      <c r="D103" s="26" t="s">
        <v>171</v>
      </c>
      <c r="E103" s="161" t="s">
        <v>15</v>
      </c>
      <c r="F103" s="165">
        <v>1.4</v>
      </c>
      <c r="G103" s="26" t="s">
        <v>293</v>
      </c>
      <c r="H103" s="26" t="s">
        <v>396</v>
      </c>
      <c r="I103" s="27">
        <v>4</v>
      </c>
      <c r="J103" s="28" t="s">
        <v>537</v>
      </c>
      <c r="K103" s="2"/>
    </row>
    <row r="104" spans="1:11" ht="21" x14ac:dyDescent="0.35">
      <c r="A104" s="31"/>
      <c r="B104" s="33">
        <v>6</v>
      </c>
      <c r="C104" s="137" t="s">
        <v>16</v>
      </c>
      <c r="D104" s="26" t="s">
        <v>180</v>
      </c>
      <c r="E104" s="2"/>
      <c r="F104" s="2"/>
      <c r="G104" s="26" t="s">
        <v>301</v>
      </c>
      <c r="H104" s="26" t="s">
        <v>401</v>
      </c>
      <c r="I104" s="27" t="s">
        <v>402</v>
      </c>
      <c r="J104" s="28" t="s">
        <v>361</v>
      </c>
      <c r="K104" s="2"/>
    </row>
    <row r="105" spans="1:11" ht="15" thickBot="1" x14ac:dyDescent="0.4">
      <c r="A105" s="140" t="s">
        <v>10</v>
      </c>
      <c r="B105" s="2">
        <v>3</v>
      </c>
      <c r="C105" s="137" t="s">
        <v>67</v>
      </c>
      <c r="D105" s="26" t="s">
        <v>197</v>
      </c>
      <c r="E105" s="2"/>
      <c r="F105" s="2"/>
      <c r="G105" s="26" t="s">
        <v>538</v>
      </c>
      <c r="H105" s="26" t="s">
        <v>392</v>
      </c>
      <c r="I105" s="27">
        <v>10</v>
      </c>
      <c r="J105" s="28">
        <v>77</v>
      </c>
      <c r="K105" s="2"/>
    </row>
    <row r="106" spans="1:11" ht="15" thickBot="1" x14ac:dyDescent="0.4">
      <c r="A106" s="140"/>
      <c r="B106" s="2">
        <v>3</v>
      </c>
      <c r="C106" s="137" t="s">
        <v>16</v>
      </c>
      <c r="D106" s="26" t="s">
        <v>198</v>
      </c>
      <c r="E106" s="2"/>
      <c r="F106" s="2"/>
      <c r="G106" s="26" t="s">
        <v>539</v>
      </c>
      <c r="H106" s="26" t="s">
        <v>392</v>
      </c>
      <c r="I106" s="27">
        <v>10</v>
      </c>
      <c r="J106" s="28">
        <v>80</v>
      </c>
      <c r="K106" s="2"/>
    </row>
    <row r="107" spans="1:11" x14ac:dyDescent="0.35">
      <c r="A107" s="140"/>
      <c r="B107" s="32">
        <v>3</v>
      </c>
      <c r="C107" s="138" t="e">
        <v>#N/A</v>
      </c>
      <c r="D107" s="26" t="s">
        <v>540</v>
      </c>
      <c r="E107" s="2"/>
      <c r="F107" s="2"/>
      <c r="G107" s="26" t="s">
        <v>541</v>
      </c>
      <c r="H107" s="26" t="s">
        <v>392</v>
      </c>
      <c r="I107" s="27">
        <v>5</v>
      </c>
      <c r="J107" s="28"/>
      <c r="K107" s="2"/>
    </row>
    <row r="108" spans="1:11" x14ac:dyDescent="0.35">
      <c r="A108" s="140"/>
      <c r="B108" s="32">
        <v>3</v>
      </c>
      <c r="C108" s="138" t="e">
        <v>#N/A</v>
      </c>
      <c r="D108" s="26" t="s">
        <v>542</v>
      </c>
      <c r="E108" s="2"/>
      <c r="F108" s="2"/>
      <c r="G108" s="26" t="s">
        <v>543</v>
      </c>
      <c r="H108" s="26" t="s">
        <v>401</v>
      </c>
      <c r="I108" s="27" t="s">
        <v>402</v>
      </c>
      <c r="J108" s="28"/>
      <c r="K108" s="2"/>
    </row>
    <row r="109" spans="1:11" x14ac:dyDescent="0.35">
      <c r="A109" s="140"/>
      <c r="B109" s="32">
        <v>3</v>
      </c>
      <c r="C109" s="138" t="e">
        <v>#N/A</v>
      </c>
      <c r="D109" s="26" t="s">
        <v>544</v>
      </c>
      <c r="E109" s="2"/>
      <c r="F109" s="2"/>
      <c r="G109" s="26" t="s">
        <v>545</v>
      </c>
      <c r="H109" s="26" t="s">
        <v>392</v>
      </c>
      <c r="I109" s="27">
        <v>1</v>
      </c>
      <c r="J109" s="28" t="s">
        <v>546</v>
      </c>
      <c r="K109" s="2"/>
    </row>
    <row r="110" spans="1:11" ht="15" thickBot="1" x14ac:dyDescent="0.4">
      <c r="A110" s="140"/>
      <c r="B110" s="2">
        <v>3</v>
      </c>
      <c r="C110" s="137" t="s">
        <v>59</v>
      </c>
      <c r="D110" s="26" t="s">
        <v>181</v>
      </c>
      <c r="E110" s="161" t="s">
        <v>15</v>
      </c>
      <c r="F110" s="162">
        <v>1.4</v>
      </c>
      <c r="G110" s="26" t="s">
        <v>302</v>
      </c>
      <c r="H110" s="26" t="s">
        <v>392</v>
      </c>
      <c r="I110" s="27">
        <v>50</v>
      </c>
      <c r="J110" s="28" t="s">
        <v>362</v>
      </c>
      <c r="K110" s="2"/>
    </row>
    <row r="111" spans="1:11" ht="21" x14ac:dyDescent="0.35">
      <c r="A111" s="140"/>
      <c r="B111" s="2">
        <v>3</v>
      </c>
      <c r="C111" s="137" t="s">
        <v>16</v>
      </c>
      <c r="D111" s="26" t="s">
        <v>194</v>
      </c>
      <c r="E111" s="161" t="s">
        <v>15</v>
      </c>
      <c r="F111" s="162">
        <v>1.4</v>
      </c>
      <c r="G111" s="26" t="s">
        <v>547</v>
      </c>
      <c r="H111" s="26" t="s">
        <v>392</v>
      </c>
      <c r="I111" s="27">
        <v>1</v>
      </c>
      <c r="J111" s="28" t="s">
        <v>367</v>
      </c>
      <c r="K111" s="2" t="s">
        <v>548</v>
      </c>
    </row>
    <row r="112" spans="1:11" ht="15" thickBot="1" x14ac:dyDescent="0.4">
      <c r="A112" s="140"/>
      <c r="B112" s="2">
        <v>3</v>
      </c>
      <c r="C112" s="137" t="s">
        <v>63</v>
      </c>
      <c r="D112" s="26" t="s">
        <v>185</v>
      </c>
      <c r="E112" s="161" t="s">
        <v>15</v>
      </c>
      <c r="F112" s="162">
        <v>1.4</v>
      </c>
      <c r="G112" s="26" t="s">
        <v>305</v>
      </c>
      <c r="H112" s="26" t="s">
        <v>396</v>
      </c>
      <c r="I112" s="27">
        <v>16</v>
      </c>
      <c r="J112" s="28">
        <v>51.07047</v>
      </c>
      <c r="K112" s="2"/>
    </row>
    <row r="113" spans="1:11" ht="15" thickBot="1" x14ac:dyDescent="0.4">
      <c r="A113" s="140"/>
      <c r="B113" s="2">
        <v>3</v>
      </c>
      <c r="C113" s="137" t="s">
        <v>16</v>
      </c>
      <c r="D113" s="26" t="s">
        <v>186</v>
      </c>
      <c r="E113" s="2"/>
      <c r="F113" s="2"/>
      <c r="G113" s="26" t="s">
        <v>549</v>
      </c>
      <c r="H113" s="26" t="s">
        <v>396</v>
      </c>
      <c r="I113" s="27">
        <v>3</v>
      </c>
      <c r="J113" s="28">
        <v>51</v>
      </c>
      <c r="K113" s="2"/>
    </row>
    <row r="114" spans="1:11" ht="15" thickBot="1" x14ac:dyDescent="0.4">
      <c r="A114" s="141"/>
      <c r="B114" s="33">
        <v>3</v>
      </c>
      <c r="C114" s="137" t="s">
        <v>16</v>
      </c>
      <c r="D114" s="26" t="s">
        <v>187</v>
      </c>
      <c r="E114" s="2"/>
      <c r="F114" s="2"/>
      <c r="G114" s="26" t="s">
        <v>550</v>
      </c>
      <c r="H114" s="26" t="s">
        <v>396</v>
      </c>
      <c r="I114" s="27">
        <v>3</v>
      </c>
      <c r="J114" s="28">
        <v>4</v>
      </c>
      <c r="K114" s="2"/>
    </row>
    <row r="115" spans="1:11" ht="15" thickBot="1" x14ac:dyDescent="0.4">
      <c r="A115" s="141"/>
      <c r="B115" s="33">
        <v>3</v>
      </c>
      <c r="C115" s="137" t="s">
        <v>16</v>
      </c>
      <c r="D115" s="26" t="s">
        <v>188</v>
      </c>
      <c r="E115" s="2"/>
      <c r="F115" s="2"/>
      <c r="G115" s="26" t="s">
        <v>551</v>
      </c>
      <c r="H115" s="26" t="s">
        <v>396</v>
      </c>
      <c r="I115" s="27">
        <v>3</v>
      </c>
      <c r="J115" s="28">
        <v>13.69</v>
      </c>
      <c r="K115" s="2"/>
    </row>
    <row r="116" spans="1:11" ht="15" thickBot="1" x14ac:dyDescent="0.4">
      <c r="A116" s="141"/>
      <c r="B116" s="33">
        <v>3</v>
      </c>
      <c r="C116" s="137" t="s">
        <v>66</v>
      </c>
      <c r="D116" s="26" t="s">
        <v>196</v>
      </c>
      <c r="E116" s="161" t="s">
        <v>15</v>
      </c>
      <c r="F116" s="162">
        <v>1.4</v>
      </c>
      <c r="G116" s="26" t="s">
        <v>552</v>
      </c>
      <c r="H116" s="26" t="s">
        <v>392</v>
      </c>
      <c r="I116" s="27">
        <v>10</v>
      </c>
      <c r="J116" s="28" t="s">
        <v>553</v>
      </c>
      <c r="K116" s="2"/>
    </row>
    <row r="117" spans="1:11" x14ac:dyDescent="0.35">
      <c r="A117" s="141"/>
      <c r="B117" s="33">
        <v>3</v>
      </c>
      <c r="C117" s="137" t="s">
        <v>16</v>
      </c>
      <c r="D117" s="26" t="s">
        <v>199</v>
      </c>
      <c r="E117" s="2"/>
      <c r="F117" s="2"/>
      <c r="G117" s="26" t="s">
        <v>554</v>
      </c>
      <c r="H117" s="26" t="s">
        <v>392</v>
      </c>
      <c r="I117" s="27">
        <v>5</v>
      </c>
      <c r="J117" s="28" t="s">
        <v>555</v>
      </c>
      <c r="K117" s="2"/>
    </row>
    <row r="118" spans="1:11" ht="52.5" x14ac:dyDescent="0.35">
      <c r="A118" s="141"/>
      <c r="B118" s="33">
        <v>3</v>
      </c>
      <c r="C118" s="137" t="s">
        <v>65</v>
      </c>
      <c r="D118" s="26" t="s">
        <v>195</v>
      </c>
      <c r="E118" s="161" t="s">
        <v>15</v>
      </c>
      <c r="F118" s="2"/>
      <c r="G118" s="26" t="s">
        <v>556</v>
      </c>
      <c r="H118" s="26" t="s">
        <v>392</v>
      </c>
      <c r="I118" s="27">
        <v>5</v>
      </c>
      <c r="J118" s="28" t="s">
        <v>557</v>
      </c>
      <c r="K118" s="2" t="s">
        <v>558</v>
      </c>
    </row>
    <row r="119" spans="1:11" ht="31.5" x14ac:dyDescent="0.35">
      <c r="A119" s="141"/>
      <c r="B119" s="33">
        <v>3</v>
      </c>
      <c r="C119" s="137" t="s">
        <v>62</v>
      </c>
      <c r="D119" s="26" t="s">
        <v>184</v>
      </c>
      <c r="E119" s="2"/>
      <c r="F119" s="2"/>
      <c r="G119" s="26" t="s">
        <v>559</v>
      </c>
      <c r="H119" s="26" t="s">
        <v>401</v>
      </c>
      <c r="I119" s="27" t="s">
        <v>402</v>
      </c>
      <c r="J119" s="28" t="s">
        <v>365</v>
      </c>
      <c r="K119" s="2"/>
    </row>
    <row r="120" spans="1:11" x14ac:dyDescent="0.35">
      <c r="A120" s="141"/>
      <c r="B120" s="33">
        <v>3</v>
      </c>
      <c r="C120" s="137" t="s">
        <v>64</v>
      </c>
      <c r="D120" s="26" t="s">
        <v>190</v>
      </c>
      <c r="E120" s="161" t="s">
        <v>15</v>
      </c>
      <c r="F120" s="162">
        <v>1.4</v>
      </c>
      <c r="G120" s="26" t="s">
        <v>64</v>
      </c>
      <c r="H120" s="26" t="s">
        <v>396</v>
      </c>
      <c r="I120" s="27">
        <v>16</v>
      </c>
      <c r="J120" s="28">
        <v>9.4350000000000003E-2</v>
      </c>
      <c r="K120" s="2"/>
    </row>
    <row r="121" spans="1:11" x14ac:dyDescent="0.35">
      <c r="A121" s="141"/>
      <c r="B121" s="33">
        <v>3</v>
      </c>
      <c r="C121" s="137" t="s">
        <v>16</v>
      </c>
      <c r="D121" s="26" t="s">
        <v>191</v>
      </c>
      <c r="E121" s="2"/>
      <c r="F121" s="2"/>
      <c r="G121" s="26" t="s">
        <v>560</v>
      </c>
      <c r="H121" s="26" t="s">
        <v>396</v>
      </c>
      <c r="I121" s="27">
        <v>3</v>
      </c>
      <c r="J121" s="28">
        <v>0</v>
      </c>
      <c r="K121" s="2"/>
    </row>
    <row r="122" spans="1:11" x14ac:dyDescent="0.35">
      <c r="A122" s="141"/>
      <c r="B122" s="33">
        <v>3</v>
      </c>
      <c r="C122" s="137" t="s">
        <v>16</v>
      </c>
      <c r="D122" s="26" t="s">
        <v>192</v>
      </c>
      <c r="E122" s="2"/>
      <c r="F122" s="2"/>
      <c r="G122" s="26" t="s">
        <v>561</v>
      </c>
      <c r="H122" s="26" t="s">
        <v>396</v>
      </c>
      <c r="I122" s="27">
        <v>3</v>
      </c>
      <c r="J122" s="28">
        <v>5</v>
      </c>
      <c r="K122" s="2"/>
    </row>
    <row r="123" spans="1:11" x14ac:dyDescent="0.35">
      <c r="A123" s="141"/>
      <c r="B123" s="33">
        <v>3</v>
      </c>
      <c r="C123" s="137" t="s">
        <v>16</v>
      </c>
      <c r="D123" s="26" t="s">
        <v>193</v>
      </c>
      <c r="E123" s="2"/>
      <c r="F123" s="2"/>
      <c r="G123" s="26" t="s">
        <v>562</v>
      </c>
      <c r="H123" s="26" t="s">
        <v>396</v>
      </c>
      <c r="I123" s="27">
        <v>3</v>
      </c>
      <c r="J123" s="28">
        <v>39.67</v>
      </c>
      <c r="K123" s="2"/>
    </row>
    <row r="124" spans="1:11" x14ac:dyDescent="0.35">
      <c r="A124" s="141"/>
      <c r="B124" s="33">
        <v>3</v>
      </c>
      <c r="C124" s="137" t="s">
        <v>60</v>
      </c>
      <c r="D124" s="26" t="s">
        <v>182</v>
      </c>
      <c r="E124" s="2"/>
      <c r="F124" s="2"/>
      <c r="G124" s="26" t="s">
        <v>563</v>
      </c>
      <c r="H124" s="26" t="s">
        <v>392</v>
      </c>
      <c r="I124" s="27">
        <v>30</v>
      </c>
      <c r="J124" s="28" t="s">
        <v>364</v>
      </c>
      <c r="K124" s="2"/>
    </row>
    <row r="125" spans="1:11" ht="15" thickBot="1" x14ac:dyDescent="0.4">
      <c r="A125" s="141"/>
      <c r="B125" s="33">
        <v>3</v>
      </c>
      <c r="C125" s="137" t="s">
        <v>61</v>
      </c>
      <c r="D125" s="26" t="s">
        <v>183</v>
      </c>
      <c r="E125" s="2"/>
      <c r="F125" s="2"/>
      <c r="G125" s="26" t="s">
        <v>564</v>
      </c>
      <c r="H125" s="26" t="s">
        <v>392</v>
      </c>
      <c r="I125" s="27">
        <v>30</v>
      </c>
      <c r="J125" s="28"/>
      <c r="K125" s="2"/>
    </row>
    <row r="126" spans="1:11" ht="21" x14ac:dyDescent="0.35">
      <c r="A126" s="141"/>
      <c r="B126" s="33">
        <v>3</v>
      </c>
      <c r="C126" s="137" t="s">
        <v>16</v>
      </c>
      <c r="D126" s="26" t="s">
        <v>189</v>
      </c>
      <c r="E126" s="161" t="s">
        <v>15</v>
      </c>
      <c r="F126" s="162">
        <v>1.4</v>
      </c>
      <c r="G126" s="26" t="s">
        <v>565</v>
      </c>
      <c r="H126" s="26" t="s">
        <v>392</v>
      </c>
      <c r="I126" s="27">
        <v>1</v>
      </c>
      <c r="J126" s="28" t="s">
        <v>366</v>
      </c>
      <c r="K126" s="2" t="s">
        <v>566</v>
      </c>
    </row>
    <row r="127" spans="1:11" ht="15" thickBot="1" x14ac:dyDescent="0.4">
      <c r="A127" s="139" t="s">
        <v>11</v>
      </c>
      <c r="B127" s="33">
        <v>4</v>
      </c>
      <c r="C127" s="137" t="s">
        <v>74</v>
      </c>
      <c r="D127" s="26" t="s">
        <v>206</v>
      </c>
      <c r="E127" s="2"/>
      <c r="F127" s="2"/>
      <c r="G127" s="26" t="s">
        <v>567</v>
      </c>
      <c r="H127" s="26" t="s">
        <v>392</v>
      </c>
      <c r="I127" s="27">
        <v>30</v>
      </c>
      <c r="J127" s="28" t="s">
        <v>375</v>
      </c>
      <c r="K127" s="2"/>
    </row>
    <row r="128" spans="1:11" ht="15" thickBot="1" x14ac:dyDescent="0.4">
      <c r="A128" s="139"/>
      <c r="B128" s="33"/>
      <c r="C128" s="137" t="s">
        <v>69</v>
      </c>
      <c r="D128" s="26" t="s">
        <v>201</v>
      </c>
      <c r="E128" s="2"/>
      <c r="F128" s="2"/>
      <c r="G128" s="26" t="s">
        <v>568</v>
      </c>
      <c r="H128" s="26" t="s">
        <v>401</v>
      </c>
      <c r="I128" s="27" t="s">
        <v>402</v>
      </c>
      <c r="J128" s="28"/>
      <c r="K128" s="2"/>
    </row>
    <row r="129" spans="1:11" ht="15" thickBot="1" x14ac:dyDescent="0.4">
      <c r="A129" s="139"/>
      <c r="B129" s="33">
        <v>4</v>
      </c>
      <c r="C129" s="137" t="s">
        <v>72</v>
      </c>
      <c r="D129" s="26" t="s">
        <v>204</v>
      </c>
      <c r="E129" s="2"/>
      <c r="F129" s="2"/>
      <c r="G129" s="26" t="s">
        <v>569</v>
      </c>
      <c r="H129" s="26" t="s">
        <v>401</v>
      </c>
      <c r="I129" s="27" t="s">
        <v>402</v>
      </c>
      <c r="J129" s="28" t="s">
        <v>373</v>
      </c>
      <c r="K129" s="2"/>
    </row>
    <row r="130" spans="1:11" ht="21" x14ac:dyDescent="0.35">
      <c r="A130" s="139"/>
      <c r="B130" s="33">
        <v>4</v>
      </c>
      <c r="C130" s="138" t="e">
        <v>#N/A</v>
      </c>
      <c r="D130" s="26" t="s">
        <v>570</v>
      </c>
      <c r="E130" s="2"/>
      <c r="F130" s="2"/>
      <c r="G130" s="26" t="s">
        <v>571</v>
      </c>
      <c r="H130" s="26" t="s">
        <v>401</v>
      </c>
      <c r="I130" s="27" t="s">
        <v>402</v>
      </c>
      <c r="J130" s="28" t="s">
        <v>572</v>
      </c>
      <c r="K130" s="2"/>
    </row>
    <row r="131" spans="1:11" ht="15" thickBot="1" x14ac:dyDescent="0.4">
      <c r="A131" s="139"/>
      <c r="B131" s="33">
        <v>4</v>
      </c>
      <c r="C131" s="137" t="s">
        <v>68</v>
      </c>
      <c r="D131" s="26" t="s">
        <v>200</v>
      </c>
      <c r="E131" s="161" t="s">
        <v>15</v>
      </c>
      <c r="F131" s="162">
        <v>1.4</v>
      </c>
      <c r="G131" s="26" t="s">
        <v>573</v>
      </c>
      <c r="H131" s="26" t="s">
        <v>401</v>
      </c>
      <c r="I131" s="27" t="s">
        <v>402</v>
      </c>
      <c r="J131" s="28" t="s">
        <v>370</v>
      </c>
      <c r="K131" s="2"/>
    </row>
    <row r="132" spans="1:11" ht="21" x14ac:dyDescent="0.35">
      <c r="A132" s="139"/>
      <c r="B132" s="33">
        <v>4</v>
      </c>
      <c r="C132" s="137" t="s">
        <v>71</v>
      </c>
      <c r="D132" s="26" t="s">
        <v>203</v>
      </c>
      <c r="E132" s="2"/>
      <c r="F132" s="2"/>
      <c r="G132" s="26" t="s">
        <v>574</v>
      </c>
      <c r="H132" s="26" t="s">
        <v>401</v>
      </c>
      <c r="I132" s="27" t="s">
        <v>402</v>
      </c>
      <c r="J132" s="28" t="s">
        <v>372</v>
      </c>
      <c r="K132" s="2"/>
    </row>
    <row r="133" spans="1:11" x14ac:dyDescent="0.35">
      <c r="A133" s="139"/>
      <c r="B133" s="33">
        <v>4</v>
      </c>
      <c r="C133" s="137" t="s">
        <v>70</v>
      </c>
      <c r="D133" s="26" t="s">
        <v>202</v>
      </c>
      <c r="E133" s="2"/>
      <c r="F133" s="2"/>
      <c r="G133" s="26" t="s">
        <v>575</v>
      </c>
      <c r="H133" s="26" t="s">
        <v>401</v>
      </c>
      <c r="I133" s="27" t="s">
        <v>402</v>
      </c>
      <c r="J133" s="28" t="s">
        <v>371</v>
      </c>
      <c r="K133" s="2"/>
    </row>
    <row r="134" spans="1:11" ht="15" thickBot="1" x14ac:dyDescent="0.4">
      <c r="A134" s="139"/>
      <c r="B134" s="33"/>
      <c r="C134" s="138" t="e">
        <v>#N/A</v>
      </c>
      <c r="D134" s="26" t="s">
        <v>576</v>
      </c>
      <c r="E134" s="2"/>
      <c r="F134" s="2"/>
      <c r="G134" s="26" t="s">
        <v>577</v>
      </c>
      <c r="H134" s="26" t="s">
        <v>401</v>
      </c>
      <c r="I134" s="27" t="s">
        <v>402</v>
      </c>
      <c r="J134" s="28"/>
      <c r="K134" s="2"/>
    </row>
    <row r="135" spans="1:11" ht="15" thickBot="1" x14ac:dyDescent="0.4">
      <c r="A135" s="139"/>
      <c r="B135" s="33">
        <v>4</v>
      </c>
      <c r="C135" s="137" t="s">
        <v>75</v>
      </c>
      <c r="D135" s="26" t="s">
        <v>207</v>
      </c>
      <c r="E135" s="2"/>
      <c r="F135" s="2"/>
      <c r="G135" s="26" t="s">
        <v>578</v>
      </c>
      <c r="H135" s="26" t="s">
        <v>392</v>
      </c>
      <c r="I135" s="27">
        <v>30</v>
      </c>
      <c r="J135" s="28" t="s">
        <v>376</v>
      </c>
      <c r="K135" s="2"/>
    </row>
    <row r="136" spans="1:11" ht="21" x14ac:dyDescent="0.35">
      <c r="A136" s="139"/>
      <c r="B136" s="33">
        <v>4</v>
      </c>
      <c r="C136" s="137" t="s">
        <v>73</v>
      </c>
      <c r="D136" s="26" t="s">
        <v>205</v>
      </c>
      <c r="E136" s="2"/>
      <c r="F136" s="2"/>
      <c r="G136" s="26" t="s">
        <v>579</v>
      </c>
      <c r="H136" s="26" t="s">
        <v>392</v>
      </c>
      <c r="I136" s="27">
        <v>30</v>
      </c>
      <c r="J136" s="28" t="s">
        <v>374</v>
      </c>
      <c r="K136" s="2"/>
    </row>
    <row r="137" spans="1:11" ht="15" thickBot="1" x14ac:dyDescent="0.4">
      <c r="A137" s="45" t="s">
        <v>580</v>
      </c>
      <c r="B137" s="33"/>
      <c r="C137" s="137" t="s">
        <v>27</v>
      </c>
      <c r="D137" s="26" t="s">
        <v>133</v>
      </c>
      <c r="E137" s="2"/>
      <c r="F137" s="166"/>
      <c r="G137" s="26" t="s">
        <v>581</v>
      </c>
      <c r="H137" s="26" t="s">
        <v>392</v>
      </c>
      <c r="I137" s="27">
        <v>3</v>
      </c>
      <c r="J137" s="28" t="s">
        <v>342</v>
      </c>
      <c r="K137" s="2"/>
    </row>
    <row r="138" spans="1:11" ht="21" x14ac:dyDescent="0.35">
      <c r="A138" s="45"/>
      <c r="B138" s="33"/>
      <c r="C138" s="138" t="e">
        <v>#N/A</v>
      </c>
      <c r="D138" s="26" t="s">
        <v>132</v>
      </c>
      <c r="E138" s="2"/>
      <c r="F138" s="166"/>
      <c r="G138" s="26" t="s">
        <v>582</v>
      </c>
      <c r="H138" s="26" t="s">
        <v>392</v>
      </c>
      <c r="I138" s="27">
        <v>55</v>
      </c>
      <c r="J138" s="28" t="s">
        <v>341</v>
      </c>
      <c r="K138" s="2"/>
    </row>
    <row r="139" spans="1:11" ht="21" x14ac:dyDescent="0.35">
      <c r="A139" s="45"/>
      <c r="B139" s="33"/>
      <c r="C139" s="137" t="s">
        <v>25</v>
      </c>
      <c r="D139" s="26" t="s">
        <v>130</v>
      </c>
      <c r="E139" s="161" t="s">
        <v>15</v>
      </c>
      <c r="F139" s="165" t="s">
        <v>489</v>
      </c>
      <c r="G139" s="26" t="s">
        <v>583</v>
      </c>
      <c r="H139" s="26" t="s">
        <v>392</v>
      </c>
      <c r="I139" s="27">
        <v>1</v>
      </c>
      <c r="J139" s="28" t="s">
        <v>334</v>
      </c>
      <c r="K139" s="2"/>
    </row>
    <row r="140" spans="1:11" ht="15" thickBot="1" x14ac:dyDescent="0.4">
      <c r="A140" s="45"/>
      <c r="B140" s="33"/>
      <c r="C140" s="137" t="s">
        <v>26</v>
      </c>
      <c r="D140" s="26" t="s">
        <v>131</v>
      </c>
      <c r="E140" s="2"/>
      <c r="F140" s="166"/>
      <c r="G140" s="26" t="s">
        <v>584</v>
      </c>
      <c r="H140" s="26" t="s">
        <v>392</v>
      </c>
      <c r="I140" s="27">
        <v>100</v>
      </c>
      <c r="J140" s="28" t="s">
        <v>340</v>
      </c>
      <c r="K140" s="2"/>
    </row>
    <row r="141" spans="1:11" ht="42.5" thickBot="1" x14ac:dyDescent="0.4">
      <c r="A141" s="40" t="s">
        <v>585</v>
      </c>
      <c r="B141" s="33"/>
      <c r="C141" s="137" t="s">
        <v>78</v>
      </c>
      <c r="D141" s="26" t="s">
        <v>210</v>
      </c>
      <c r="E141" s="2"/>
      <c r="F141" s="167" t="s">
        <v>528</v>
      </c>
      <c r="G141" s="26" t="s">
        <v>586</v>
      </c>
      <c r="H141" s="26" t="s">
        <v>392</v>
      </c>
      <c r="I141" s="27"/>
      <c r="J141" s="28" t="s">
        <v>379</v>
      </c>
      <c r="K141" s="2" t="s">
        <v>587</v>
      </c>
    </row>
    <row r="142" spans="1:11" ht="42.5" thickBot="1" x14ac:dyDescent="0.4">
      <c r="A142" s="40"/>
      <c r="B142" s="33"/>
      <c r="C142" s="137" t="s">
        <v>79</v>
      </c>
      <c r="D142" s="26" t="s">
        <v>211</v>
      </c>
      <c r="E142" s="2"/>
      <c r="F142" s="167" t="s">
        <v>528</v>
      </c>
      <c r="G142" s="26" t="s">
        <v>588</v>
      </c>
      <c r="H142" s="26" t="s">
        <v>392</v>
      </c>
      <c r="I142" s="27"/>
      <c r="J142" s="28" t="s">
        <v>380</v>
      </c>
      <c r="K142" s="2" t="s">
        <v>589</v>
      </c>
    </row>
    <row r="143" spans="1:11" ht="37.5" customHeight="1" thickBot="1" x14ac:dyDescent="0.4">
      <c r="A143" s="40"/>
      <c r="B143" s="33"/>
      <c r="C143" s="137" t="s">
        <v>76</v>
      </c>
      <c r="D143" s="26" t="s">
        <v>208</v>
      </c>
      <c r="E143" s="2"/>
      <c r="F143" s="167" t="s">
        <v>528</v>
      </c>
      <c r="G143" s="26" t="s">
        <v>590</v>
      </c>
      <c r="H143" s="26" t="s">
        <v>392</v>
      </c>
      <c r="I143" s="27"/>
      <c r="J143" s="28" t="s">
        <v>377</v>
      </c>
      <c r="K143" s="2"/>
    </row>
    <row r="144" spans="1:11" ht="42.5" thickBot="1" x14ac:dyDescent="0.4">
      <c r="A144" s="40"/>
      <c r="B144" s="33"/>
      <c r="C144" s="137" t="s">
        <v>77</v>
      </c>
      <c r="D144" s="26" t="s">
        <v>209</v>
      </c>
      <c r="E144" s="2"/>
      <c r="F144" s="167" t="s">
        <v>528</v>
      </c>
      <c r="G144" s="26" t="s">
        <v>591</v>
      </c>
      <c r="H144" s="26" t="s">
        <v>392</v>
      </c>
      <c r="I144" s="27"/>
      <c r="J144" s="28" t="s">
        <v>378</v>
      </c>
      <c r="K144" s="2" t="s">
        <v>592</v>
      </c>
    </row>
    <row r="145" spans="1:11" ht="15" thickBot="1" x14ac:dyDescent="0.4">
      <c r="A145" s="44" t="s">
        <v>593</v>
      </c>
      <c r="B145" s="33"/>
      <c r="C145" s="137" t="s">
        <v>80</v>
      </c>
      <c r="D145" s="118" t="s">
        <v>212</v>
      </c>
      <c r="E145" s="2"/>
      <c r="F145" s="166"/>
      <c r="G145" s="26" t="s">
        <v>320</v>
      </c>
      <c r="H145" s="26" t="s">
        <v>392</v>
      </c>
      <c r="I145" s="27"/>
      <c r="J145" s="28"/>
      <c r="K145" s="2"/>
    </row>
    <row r="146" spans="1:11" ht="15" thickBot="1" x14ac:dyDescent="0.4">
      <c r="A146" s="44"/>
      <c r="B146" s="33"/>
      <c r="C146" s="137" t="s">
        <v>81</v>
      </c>
      <c r="D146" s="118" t="s">
        <v>213</v>
      </c>
      <c r="E146" s="161" t="s">
        <v>15</v>
      </c>
      <c r="F146" s="166"/>
      <c r="G146" s="26" t="s">
        <v>81</v>
      </c>
      <c r="H146" s="26" t="s">
        <v>399</v>
      </c>
      <c r="I146" s="27">
        <v>8</v>
      </c>
      <c r="J146" s="28"/>
      <c r="K146" s="2"/>
    </row>
    <row r="147" spans="1:11" ht="15" thickBot="1" x14ac:dyDescent="0.4">
      <c r="A147" s="44"/>
      <c r="B147" s="33"/>
      <c r="C147" s="137" t="s">
        <v>82</v>
      </c>
      <c r="D147" s="118" t="s">
        <v>214</v>
      </c>
      <c r="E147" s="161" t="s">
        <v>15</v>
      </c>
      <c r="F147" s="166"/>
      <c r="G147" s="26" t="s">
        <v>82</v>
      </c>
      <c r="H147" s="26" t="s">
        <v>399</v>
      </c>
      <c r="I147" s="27">
        <v>8</v>
      </c>
      <c r="J147" s="28"/>
      <c r="K147" s="2"/>
    </row>
    <row r="148" spans="1:11" ht="15" thickBot="1" x14ac:dyDescent="0.4">
      <c r="A148" s="44"/>
      <c r="B148" s="33"/>
      <c r="C148" s="137" t="s">
        <v>23</v>
      </c>
      <c r="D148" s="118" t="s">
        <v>128</v>
      </c>
      <c r="E148" s="161" t="s">
        <v>15</v>
      </c>
      <c r="F148" s="166"/>
      <c r="G148" s="26" t="s">
        <v>594</v>
      </c>
      <c r="H148" s="26" t="s">
        <v>392</v>
      </c>
      <c r="I148" s="27"/>
      <c r="J148" s="28"/>
      <c r="K148" s="2"/>
    </row>
    <row r="149" spans="1:11" ht="15" thickBot="1" x14ac:dyDescent="0.4">
      <c r="A149" s="44"/>
      <c r="B149" s="33"/>
      <c r="C149" s="137" t="s">
        <v>83</v>
      </c>
      <c r="D149" s="118" t="s">
        <v>215</v>
      </c>
      <c r="E149" s="161" t="s">
        <v>15</v>
      </c>
      <c r="F149" s="166"/>
      <c r="G149" s="26" t="s">
        <v>322</v>
      </c>
      <c r="H149" s="26" t="s">
        <v>392</v>
      </c>
      <c r="I149" s="27"/>
      <c r="J149" s="28"/>
      <c r="K149" s="2"/>
    </row>
    <row r="150" spans="1:11" ht="15" thickBot="1" x14ac:dyDescent="0.4">
      <c r="A150" s="44"/>
      <c r="B150" s="33"/>
      <c r="C150" s="137" t="s">
        <v>84</v>
      </c>
      <c r="D150" s="118" t="s">
        <v>216</v>
      </c>
      <c r="E150" s="2"/>
      <c r="F150" s="166"/>
      <c r="G150" s="26" t="s">
        <v>323</v>
      </c>
      <c r="H150" s="26" t="s">
        <v>392</v>
      </c>
      <c r="I150" s="27"/>
      <c r="J150" s="28"/>
      <c r="K150" s="2"/>
    </row>
    <row r="151" spans="1:11" ht="15" thickBot="1" x14ac:dyDescent="0.4">
      <c r="A151" s="44"/>
      <c r="B151" s="33"/>
      <c r="C151" s="137" t="s">
        <v>85</v>
      </c>
      <c r="D151" s="118" t="s">
        <v>217</v>
      </c>
      <c r="E151" s="161" t="s">
        <v>15</v>
      </c>
      <c r="F151" s="166"/>
      <c r="G151" s="26" t="s">
        <v>324</v>
      </c>
      <c r="H151" s="26" t="s">
        <v>392</v>
      </c>
      <c r="I151" s="27"/>
      <c r="J151" s="28"/>
      <c r="K151" s="2"/>
    </row>
    <row r="152" spans="1:11" ht="15" thickBot="1" x14ac:dyDescent="0.4">
      <c r="A152" s="44"/>
      <c r="B152" s="33"/>
      <c r="C152" s="137" t="s">
        <v>86</v>
      </c>
      <c r="D152" s="118" t="s">
        <v>218</v>
      </c>
      <c r="E152" s="2"/>
      <c r="F152" s="166"/>
      <c r="G152" s="26" t="s">
        <v>325</v>
      </c>
      <c r="H152" s="26" t="s">
        <v>392</v>
      </c>
      <c r="I152" s="27"/>
      <c r="J152" s="28"/>
      <c r="K152" s="2"/>
    </row>
    <row r="153" spans="1:11" ht="15" thickBot="1" x14ac:dyDescent="0.4">
      <c r="A153" s="44"/>
      <c r="B153" s="33"/>
      <c r="C153" s="137" t="s">
        <v>87</v>
      </c>
      <c r="D153" s="118" t="s">
        <v>219</v>
      </c>
      <c r="E153" s="2"/>
      <c r="F153" s="166"/>
      <c r="G153" s="26" t="s">
        <v>595</v>
      </c>
      <c r="H153" s="26" t="s">
        <v>392</v>
      </c>
      <c r="I153" s="27"/>
      <c r="J153" s="28"/>
      <c r="K153" s="2"/>
    </row>
    <row r="154" spans="1:11" ht="15" thickBot="1" x14ac:dyDescent="0.4">
      <c r="A154" s="44"/>
      <c r="B154" s="33"/>
      <c r="C154" s="137" t="s">
        <v>88</v>
      </c>
      <c r="D154" s="118" t="s">
        <v>220</v>
      </c>
      <c r="E154" s="2"/>
      <c r="F154" s="166"/>
      <c r="G154" s="26" t="s">
        <v>596</v>
      </c>
      <c r="H154" s="26" t="s">
        <v>392</v>
      </c>
      <c r="I154" s="27"/>
      <c r="J154" s="28"/>
      <c r="K154" s="2"/>
    </row>
    <row r="155" spans="1:11" ht="15" thickBot="1" x14ac:dyDescent="0.4">
      <c r="A155" s="44"/>
      <c r="B155" s="33"/>
      <c r="C155" s="137" t="s">
        <v>89</v>
      </c>
      <c r="D155" s="118" t="s">
        <v>221</v>
      </c>
      <c r="E155" s="161" t="s">
        <v>15</v>
      </c>
      <c r="F155" s="166"/>
      <c r="G155" s="26" t="s">
        <v>89</v>
      </c>
      <c r="H155" s="26" t="s">
        <v>396</v>
      </c>
      <c r="I155" s="27"/>
      <c r="J155" s="28"/>
      <c r="K155" s="2"/>
    </row>
    <row r="156" spans="1:11" ht="15" thickBot="1" x14ac:dyDescent="0.4">
      <c r="A156" s="44"/>
      <c r="B156" s="33"/>
      <c r="C156" s="137" t="s">
        <v>90</v>
      </c>
      <c r="D156" s="118" t="s">
        <v>222</v>
      </c>
      <c r="E156" s="161" t="s">
        <v>15</v>
      </c>
      <c r="F156" s="166"/>
      <c r="G156" s="26" t="s">
        <v>90</v>
      </c>
      <c r="H156" s="26" t="s">
        <v>396</v>
      </c>
      <c r="I156" s="27"/>
      <c r="J156" s="28"/>
      <c r="K156" s="2"/>
    </row>
    <row r="157" spans="1:11" ht="52.5" x14ac:dyDescent="0.35">
      <c r="A157" s="83" t="s">
        <v>14</v>
      </c>
      <c r="B157" s="33">
        <v>8</v>
      </c>
      <c r="C157" s="137" t="s">
        <v>16</v>
      </c>
      <c r="D157" s="118" t="s">
        <v>223</v>
      </c>
      <c r="E157" s="2"/>
      <c r="F157" s="2"/>
      <c r="G157" s="118" t="s">
        <v>597</v>
      </c>
      <c r="H157" s="118" t="s">
        <v>392</v>
      </c>
      <c r="I157" s="168">
        <v>25</v>
      </c>
      <c r="J157" s="169" t="s">
        <v>381</v>
      </c>
      <c r="K157" s="2"/>
    </row>
  </sheetData>
  <autoFilter ref="A1:K1" xr:uid="{00000000-0001-0000-0100-000000000000}"/>
  <dataValidations disablePrompts="1" count="1">
    <dataValidation type="textLength" allowBlank="1" showInputMessage="1" showErrorMessage="1" errorTitle="Error" error="The maximum length of text is 250 characters. Please shorten the text." sqref="J23" xr:uid="{00000000-0002-0000-0100-000000000000}">
      <formula1>0</formula1>
      <formula2>250</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83B45-2DC0-4583-BE8C-FDE8850D06B2}">
  <dimension ref="A1:I17"/>
  <sheetViews>
    <sheetView workbookViewId="0"/>
  </sheetViews>
  <sheetFormatPr defaultRowHeight="14.5" x14ac:dyDescent="0.35"/>
  <cols>
    <col min="1" max="1" width="52.7265625" customWidth="1"/>
    <col min="2" max="2" width="22.54296875" customWidth="1"/>
    <col min="3" max="3" width="13.26953125" customWidth="1"/>
    <col min="4" max="4" width="10.453125" hidden="1" customWidth="1"/>
    <col min="5" max="5" width="18.26953125" bestFit="1" customWidth="1"/>
    <col min="6" max="6" width="22.26953125" customWidth="1"/>
    <col min="7" max="7" width="26.81640625" bestFit="1" customWidth="1"/>
    <col min="8" max="8" width="35.1796875" customWidth="1"/>
    <col min="9" max="9" width="31.81640625" customWidth="1"/>
    <col min="10" max="10" width="47.7265625" bestFit="1" customWidth="1"/>
  </cols>
  <sheetData>
    <row r="1" spans="1:9" x14ac:dyDescent="0.35">
      <c r="A1" s="35"/>
      <c r="B1" s="36" t="s">
        <v>382</v>
      </c>
      <c r="C1" s="37" t="s">
        <v>383</v>
      </c>
      <c r="D1" s="36" t="s">
        <v>598</v>
      </c>
      <c r="E1" s="39" t="s">
        <v>599</v>
      </c>
      <c r="F1" s="39" t="s">
        <v>600</v>
      </c>
      <c r="G1" s="39" t="s">
        <v>601</v>
      </c>
      <c r="H1" s="39" t="s">
        <v>602</v>
      </c>
      <c r="I1" s="39" t="s">
        <v>603</v>
      </c>
    </row>
    <row r="2" spans="1:9" ht="21" x14ac:dyDescent="0.35">
      <c r="A2" s="29" t="s">
        <v>5</v>
      </c>
      <c r="B2" s="114" t="s">
        <v>393</v>
      </c>
      <c r="C2" s="26" t="s">
        <v>107</v>
      </c>
      <c r="D2" s="33"/>
      <c r="E2" s="2" t="s">
        <v>332</v>
      </c>
      <c r="F2" s="2" t="s">
        <v>604</v>
      </c>
      <c r="G2" s="2" t="s">
        <v>605</v>
      </c>
      <c r="H2" s="2"/>
      <c r="I2" s="2"/>
    </row>
    <row r="3" spans="1:9" x14ac:dyDescent="0.35">
      <c r="A3" s="29"/>
      <c r="B3" s="114" t="s">
        <v>393</v>
      </c>
      <c r="C3" s="26" t="s">
        <v>112</v>
      </c>
      <c r="D3" s="33"/>
      <c r="E3" s="2" t="s">
        <v>334</v>
      </c>
      <c r="F3" s="2"/>
      <c r="G3" s="2"/>
      <c r="H3" s="2"/>
      <c r="I3" s="2"/>
    </row>
    <row r="4" spans="1:9" x14ac:dyDescent="0.35">
      <c r="A4" s="29"/>
      <c r="B4" s="114" t="s">
        <v>393</v>
      </c>
      <c r="C4" s="26" t="s">
        <v>117</v>
      </c>
      <c r="D4" s="33"/>
      <c r="E4" s="2" t="s">
        <v>606</v>
      </c>
      <c r="F4" s="2" t="s">
        <v>607</v>
      </c>
      <c r="G4" s="2" t="s">
        <v>608</v>
      </c>
      <c r="H4" s="2" t="s">
        <v>609</v>
      </c>
      <c r="I4" s="2" t="s">
        <v>610</v>
      </c>
    </row>
    <row r="5" spans="1:9" ht="21" x14ac:dyDescent="0.35">
      <c r="A5" s="29"/>
      <c r="B5" s="114" t="s">
        <v>393</v>
      </c>
      <c r="C5" s="26" t="s">
        <v>91</v>
      </c>
      <c r="D5" s="33"/>
      <c r="E5" s="2" t="s">
        <v>327</v>
      </c>
      <c r="F5" s="2" t="s">
        <v>611</v>
      </c>
      <c r="G5" s="2" t="s">
        <v>612</v>
      </c>
      <c r="H5" s="2"/>
      <c r="I5" s="2"/>
    </row>
    <row r="6" spans="1:9" ht="21" x14ac:dyDescent="0.35">
      <c r="A6" s="30" t="s">
        <v>6</v>
      </c>
      <c r="B6" s="114" t="s">
        <v>20</v>
      </c>
      <c r="C6" s="26" t="s">
        <v>123</v>
      </c>
      <c r="D6" s="33"/>
      <c r="E6" s="4" t="b">
        <v>1</v>
      </c>
      <c r="F6" s="4" t="b">
        <v>0</v>
      </c>
      <c r="G6" s="2"/>
      <c r="H6" s="2"/>
      <c r="I6" s="2"/>
    </row>
    <row r="7" spans="1:9" x14ac:dyDescent="0.35">
      <c r="A7" s="30"/>
      <c r="B7" s="114" t="s">
        <v>22</v>
      </c>
      <c r="C7" s="26" t="s">
        <v>127</v>
      </c>
      <c r="D7" s="33"/>
      <c r="E7" s="2" t="s">
        <v>613</v>
      </c>
      <c r="F7" s="2" t="s">
        <v>337</v>
      </c>
      <c r="G7" s="2" t="s">
        <v>614</v>
      </c>
      <c r="H7" s="2" t="s">
        <v>615</v>
      </c>
      <c r="I7" s="2"/>
    </row>
    <row r="8" spans="1:9" x14ac:dyDescent="0.35">
      <c r="A8" s="142" t="s">
        <v>7</v>
      </c>
      <c r="B8" s="114" t="s">
        <v>37</v>
      </c>
      <c r="C8" s="26" t="s">
        <v>152</v>
      </c>
      <c r="D8" s="33"/>
      <c r="E8" s="2" t="s">
        <v>352</v>
      </c>
      <c r="F8" s="2" t="s">
        <v>342</v>
      </c>
      <c r="G8" s="2" t="s">
        <v>616</v>
      </c>
      <c r="H8" s="2" t="s">
        <v>617</v>
      </c>
      <c r="I8" s="2"/>
    </row>
    <row r="9" spans="1:9" x14ac:dyDescent="0.35">
      <c r="A9" s="142"/>
      <c r="B9" s="114" t="s">
        <v>39</v>
      </c>
      <c r="C9" s="26" t="s">
        <v>154</v>
      </c>
      <c r="D9" s="33"/>
      <c r="E9" s="2" t="s">
        <v>618</v>
      </c>
      <c r="F9" s="2" t="s">
        <v>619</v>
      </c>
      <c r="G9" s="2" t="s">
        <v>487</v>
      </c>
      <c r="H9" s="2" t="s">
        <v>620</v>
      </c>
      <c r="I9" s="2"/>
    </row>
    <row r="10" spans="1:9" ht="15" thickBot="1" x14ac:dyDescent="0.4">
      <c r="A10" s="17" t="s">
        <v>621</v>
      </c>
      <c r="B10" s="114" t="s">
        <v>16</v>
      </c>
      <c r="C10" s="26" t="s">
        <v>177</v>
      </c>
      <c r="D10" s="33"/>
      <c r="E10" s="4" t="b">
        <v>1</v>
      </c>
      <c r="F10" s="4" t="b">
        <v>0</v>
      </c>
      <c r="G10" s="2"/>
      <c r="H10" s="2"/>
      <c r="I10" s="2"/>
    </row>
    <row r="11" spans="1:9" ht="15" thickBot="1" x14ac:dyDescent="0.4">
      <c r="A11" s="31"/>
      <c r="B11" s="137" t="s">
        <v>47</v>
      </c>
      <c r="C11" s="26" t="s">
        <v>163</v>
      </c>
      <c r="D11" s="33"/>
      <c r="E11" s="4" t="s">
        <v>622</v>
      </c>
      <c r="F11" s="4" t="s">
        <v>623</v>
      </c>
      <c r="G11" s="2" t="s">
        <v>624</v>
      </c>
      <c r="H11" s="2" t="s">
        <v>356</v>
      </c>
      <c r="I11" s="2" t="s">
        <v>625</v>
      </c>
    </row>
    <row r="12" spans="1:9" ht="15" thickBot="1" x14ac:dyDescent="0.4">
      <c r="A12" s="31"/>
      <c r="B12" s="114" t="s">
        <v>48</v>
      </c>
      <c r="C12" s="26" t="s">
        <v>164</v>
      </c>
      <c r="D12" s="33"/>
      <c r="E12" s="2" t="s">
        <v>357</v>
      </c>
      <c r="F12" s="2" t="s">
        <v>626</v>
      </c>
      <c r="G12" s="2" t="s">
        <v>627</v>
      </c>
      <c r="H12" s="2" t="s">
        <v>615</v>
      </c>
      <c r="I12" s="2"/>
    </row>
    <row r="13" spans="1:9" x14ac:dyDescent="0.35">
      <c r="A13" s="31"/>
      <c r="B13" s="114" t="s">
        <v>628</v>
      </c>
      <c r="C13" s="26" t="s">
        <v>629</v>
      </c>
      <c r="D13" s="33"/>
      <c r="E13" s="2" t="s">
        <v>352</v>
      </c>
      <c r="F13" s="2" t="s">
        <v>342</v>
      </c>
      <c r="G13" s="2" t="s">
        <v>630</v>
      </c>
      <c r="H13" s="2"/>
      <c r="I13" s="2"/>
    </row>
    <row r="14" spans="1:9" x14ac:dyDescent="0.35">
      <c r="A14" s="140" t="s">
        <v>10</v>
      </c>
      <c r="B14" s="114" t="s">
        <v>16</v>
      </c>
      <c r="C14" s="26" t="s">
        <v>194</v>
      </c>
      <c r="D14" s="33"/>
      <c r="E14" s="2" t="s">
        <v>631</v>
      </c>
      <c r="F14" s="2" t="s">
        <v>367</v>
      </c>
      <c r="G14" s="2"/>
      <c r="H14" s="2"/>
      <c r="I14" s="2"/>
    </row>
    <row r="15" spans="1:9" x14ac:dyDescent="0.35">
      <c r="A15" s="140"/>
      <c r="B15" s="114" t="s">
        <v>65</v>
      </c>
      <c r="C15" s="26" t="s">
        <v>195</v>
      </c>
      <c r="D15" s="33"/>
      <c r="E15" s="2" t="s">
        <v>368</v>
      </c>
      <c r="F15" s="2" t="s">
        <v>632</v>
      </c>
      <c r="G15" s="2" t="s">
        <v>557</v>
      </c>
      <c r="H15" s="2" t="s">
        <v>633</v>
      </c>
      <c r="I15" s="2"/>
    </row>
    <row r="16" spans="1:9" x14ac:dyDescent="0.35">
      <c r="A16" s="140"/>
      <c r="B16" s="114" t="s">
        <v>16</v>
      </c>
      <c r="C16" s="26" t="s">
        <v>189</v>
      </c>
      <c r="D16" s="33"/>
      <c r="E16" s="2" t="s">
        <v>366</v>
      </c>
      <c r="F16" s="2" t="s">
        <v>375</v>
      </c>
      <c r="G16" s="2"/>
      <c r="H16" s="2"/>
      <c r="I16" s="2"/>
    </row>
    <row r="17" spans="2:3" x14ac:dyDescent="0.35">
      <c r="B17" s="33"/>
      <c r="C17" s="9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074DBC49ED784CA069F93B03833C45" ma:contentTypeVersion="14" ma:contentTypeDescription="Create a new document." ma:contentTypeScope="" ma:versionID="71de11f48717486a1bc1baf2fc7f3814">
  <xsd:schema xmlns:xsd="http://www.w3.org/2001/XMLSchema" xmlns:xs="http://www.w3.org/2001/XMLSchema" xmlns:p="http://schemas.microsoft.com/office/2006/metadata/properties" xmlns:ns3="eebffc20-bc76-4e62-adee-a80204c31c8c" xmlns:ns4="05f4a4ab-fab8-4b40-84ec-5dd92c1c3a18" targetNamespace="http://schemas.microsoft.com/office/2006/metadata/properties" ma:root="true" ma:fieldsID="7452c8929ee6dde74fe1c4e6946d3a9e" ns3:_="" ns4:_="">
    <xsd:import namespace="eebffc20-bc76-4e62-adee-a80204c31c8c"/>
    <xsd:import namespace="05f4a4ab-fab8-4b40-84ec-5dd92c1c3a18"/>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EventHashCode" minOccurs="0"/>
                <xsd:element ref="ns4:MediaServiceGenerationTime" minOccurs="0"/>
                <xsd:element ref="ns4:MediaServiceDateTaken" minOccurs="0"/>
                <xsd:element ref="ns4:MediaServiceAutoKeyPoints" minOccurs="0"/>
                <xsd:element ref="ns4:MediaServiceKeyPoints"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bffc20-bc76-4e62-adee-a80204c31c8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f4a4ab-fab8-4b40-84ec-5dd92c1c3a18"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B U D A A B Q S w M E F A A C A A g A E m k N U 2 o j J 5 q l A A A A 9 Q A A A B I A H A B D b 2 5 m a W c v U G F j a 2 F n Z S 5 4 b W w g o h g A K K A U A A A A A A A A A A A A A A A A A A A A A A A A A A A A e 7 9 7 v 4 1 9 R W 6 O Q l l q U X F m f p 6 t k q G e g Z J C a l 5 y f k p m X r q t U m l J m q 6 F k r 2 d T U B i c n Z i e q o C U H F e s V V F c a a t U k Z J S Y G V v n 5 5 e b l e u b F e f l G 6 v p G B g a F + h K 9 P c H J G a m 6 i b m Z e c U l i X n K q E l x X C m F d S n Y 2 Y R D H 2 B n p W Z r q m Z k A n W S j D x O z 8 c 3 M Q 8 g b A e V A s k i C N s 6 l O S W l R a l 2 q X m 6 7 k 4 2 + j C u j T 7 U C 3 Y A U E s D B B Q A A g A I A B J p D V 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S a Q 1 T K I p H u A 4 A A A A R A A A A E w A c A E Z v c m 1 1 b G F z L 1 N l Y 3 R p b 2 4 x L m 0 g o h g A K K A U A A A A A A A A A A A A A A A A A A A A A A A A A A A A K 0 5 N L s n M z 1 M I h t C G 1 g B Q S w E C L Q A U A A I A C A A S a Q 1 T a i M n m q U A A A D 1 A A A A E g A A A A A A A A A A A A A A A A A A A A A A Q 2 9 u Z m l n L 1 B h Y 2 t h Z 2 U u e G 1 s U E s B A i 0 A F A A C A A g A E m k N U w / K 6 a u k A A A A 6 Q A A A B M A A A A A A A A A A A A A A A A A 8 Q A A A F t D b 2 5 0 Z W 5 0 X 1 R 5 c G V z X S 5 4 b W x Q S w E C L Q A U A A I A C A A S a Q 1 T 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H F g J x K j D p U + s W z V U j m I z i A A A A A A C A A A A A A A D Z g A A w A A A A B A A A A C 2 C / V q 3 q c 5 X V Y / O g 6 E K q c p A A A A A A S A A A C g A A A A E A A A A F n L k k b V S X R V S G F c s 8 k u 7 4 R Q A A A A I O w Z X 5 3 Q w Q Q x t 5 g p j S k M w Z d 3 H y E / + i 9 f o s J F e / E h w d y 7 V 2 7 k / D O q l c + C u f 3 S G B j I G 1 4 L F 4 9 f 8 W c M I g e l r I U 8 d M U 4 q N f B p m c L 6 N N i b h G t G G w U A A A A o S s 8 J a Z + N M 9 y d 7 l P n A y u n F d k p t U = < / 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B8AEA32-D69D-4E6E-8923-DE655F75F3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bffc20-bc76-4e62-adee-a80204c31c8c"/>
    <ds:schemaRef ds:uri="05f4a4ab-fab8-4b40-84ec-5dd92c1c3a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E774E3-1B58-411D-A4E4-2505B159D3D6}">
  <ds:schemaRefs>
    <ds:schemaRef ds:uri="http://schemas.microsoft.com/sharepoint/v3/contenttype/forms"/>
  </ds:schemaRefs>
</ds:datastoreItem>
</file>

<file path=customXml/itemProps3.xml><?xml version="1.0" encoding="utf-8"?>
<ds:datastoreItem xmlns:ds="http://schemas.openxmlformats.org/officeDocument/2006/customXml" ds:itemID="{5750E75A-FE6E-4660-8EE6-4546092C9F3E}">
  <ds:schemaRefs>
    <ds:schemaRef ds:uri="http://schemas.microsoft.com/DataMashup"/>
  </ds:schemaRefs>
</ds:datastoreItem>
</file>

<file path=customXml/itemProps4.xml><?xml version="1.0" encoding="utf-8"?>
<ds:datastoreItem xmlns:ds="http://schemas.openxmlformats.org/officeDocument/2006/customXml" ds:itemID="{05D063D1-C9FE-4A19-A2FE-4F5AA5FE443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SEED MODULE TEMPLATE</vt:lpstr>
      <vt:lpstr>SEED_MODULE_FIELDS_GLOSSARY</vt:lpstr>
      <vt:lpstr>Input options - data validation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Naomi Carvey</dc:creator>
  <cp:keywords/>
  <dc:description/>
  <cp:lastModifiedBy>Naomi Carvey</cp:lastModifiedBy>
  <cp:revision/>
  <dcterms:created xsi:type="dcterms:W3CDTF">2016-05-11T09:02:49Z</dcterms:created>
  <dcterms:modified xsi:type="dcterms:W3CDTF">2022-07-15T11:39:57Z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0x010100AC074DBC49ED784CA069F93B03833C45</vt:lpwstr>
  </property>
</Properties>
</file>